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autoCompressPictures="0"/>
  <bookViews>
    <workbookView xWindow="14140" yWindow="120" windowWidth="14200" windowHeight="11460" tabRatio="987"/>
  </bookViews>
  <sheets>
    <sheet name="Q ženy" sheetId="1" r:id="rId1"/>
    <sheet name="Q muži" sheetId="2" r:id="rId2"/>
    <sheet name="F ženy" sheetId="3" r:id="rId3"/>
    <sheet name="F muži" sheetId="4" r:id="rId4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2" l="1"/>
  <c r="F25" i="2"/>
  <c r="G25" i="2"/>
  <c r="H25" i="2"/>
  <c r="E9" i="2"/>
  <c r="F9" i="2"/>
  <c r="G9" i="2"/>
  <c r="H9" i="2"/>
  <c r="E23" i="2"/>
  <c r="F23" i="2"/>
  <c r="G23" i="2"/>
  <c r="H23" i="2"/>
  <c r="E7" i="2"/>
  <c r="F7" i="2"/>
  <c r="G7" i="2"/>
  <c r="H7" i="2"/>
  <c r="G9" i="4"/>
  <c r="F9" i="4"/>
  <c r="E9" i="4"/>
  <c r="D9" i="4"/>
  <c r="G7" i="4"/>
  <c r="F7" i="4"/>
  <c r="E7" i="4"/>
  <c r="D7" i="4"/>
  <c r="G11" i="4"/>
  <c r="F11" i="4"/>
  <c r="E11" i="4"/>
  <c r="D11" i="4"/>
  <c r="G8" i="4"/>
  <c r="F8" i="4"/>
  <c r="E8" i="4"/>
  <c r="D8" i="4"/>
  <c r="G10" i="4"/>
  <c r="F10" i="4"/>
  <c r="E10" i="4"/>
  <c r="D10" i="4"/>
  <c r="G6" i="4"/>
  <c r="F6" i="4"/>
  <c r="E6" i="4"/>
  <c r="D6" i="4"/>
  <c r="G5" i="4"/>
  <c r="F5" i="4"/>
  <c r="E5" i="4"/>
  <c r="D5" i="4"/>
  <c r="G4" i="4"/>
  <c r="F4" i="4"/>
  <c r="E4" i="4"/>
  <c r="D4" i="4"/>
  <c r="G5" i="3"/>
  <c r="F5" i="3"/>
  <c r="E5" i="3"/>
  <c r="D5" i="3"/>
  <c r="G4" i="3"/>
  <c r="F4" i="3"/>
  <c r="E4" i="3"/>
  <c r="D4" i="3"/>
  <c r="G8" i="3"/>
  <c r="F8" i="3"/>
  <c r="E8" i="3"/>
  <c r="D8" i="3"/>
  <c r="G6" i="3"/>
  <c r="F6" i="3"/>
  <c r="E6" i="3"/>
  <c r="D6" i="3"/>
  <c r="G7" i="3"/>
  <c r="F7" i="3"/>
  <c r="E7" i="3"/>
  <c r="D7" i="3"/>
  <c r="G9" i="3"/>
  <c r="F9" i="3"/>
  <c r="E9" i="3"/>
  <c r="D9" i="3"/>
  <c r="G10" i="3"/>
  <c r="F10" i="3"/>
  <c r="E10" i="3"/>
  <c r="D10" i="3"/>
  <c r="G11" i="3"/>
  <c r="F11" i="3"/>
  <c r="E11" i="3"/>
  <c r="D11" i="3"/>
  <c r="H29" i="2"/>
  <c r="G29" i="2"/>
  <c r="F29" i="2"/>
  <c r="E29" i="2"/>
  <c r="H19" i="2"/>
  <c r="G19" i="2"/>
  <c r="F19" i="2"/>
  <c r="E19" i="2"/>
  <c r="H18" i="2"/>
  <c r="G18" i="2"/>
  <c r="F18" i="2"/>
  <c r="E18" i="2"/>
  <c r="H26" i="2"/>
  <c r="G26" i="2"/>
  <c r="F26" i="2"/>
  <c r="E26" i="2"/>
  <c r="H12" i="2"/>
  <c r="G12" i="2"/>
  <c r="F12" i="2"/>
  <c r="E12" i="2"/>
  <c r="H20" i="2"/>
  <c r="G20" i="2"/>
  <c r="F20" i="2"/>
  <c r="E20" i="2"/>
  <c r="H4" i="2"/>
  <c r="G4" i="2"/>
  <c r="F4" i="2"/>
  <c r="E4" i="2"/>
  <c r="H8" i="2"/>
  <c r="G8" i="2"/>
  <c r="F8" i="2"/>
  <c r="E8" i="2"/>
  <c r="H22" i="2"/>
  <c r="G22" i="2"/>
  <c r="F22" i="2"/>
  <c r="E22" i="2"/>
  <c r="H10" i="2"/>
  <c r="G10" i="2"/>
  <c r="F10" i="2"/>
  <c r="E10" i="2"/>
  <c r="H5" i="2"/>
  <c r="G5" i="2"/>
  <c r="F5" i="2"/>
  <c r="E5" i="2"/>
  <c r="H21" i="2"/>
  <c r="G21" i="2"/>
  <c r="F21" i="2"/>
  <c r="E21" i="2"/>
  <c r="H15" i="2"/>
  <c r="G15" i="2"/>
  <c r="F15" i="2"/>
  <c r="E15" i="2"/>
  <c r="H11" i="2"/>
  <c r="G11" i="2"/>
  <c r="F11" i="2"/>
  <c r="E11" i="2"/>
  <c r="H17" i="2"/>
  <c r="G17" i="2"/>
  <c r="F17" i="2"/>
  <c r="E17" i="2"/>
  <c r="H13" i="2"/>
  <c r="G13" i="2"/>
  <c r="F13" i="2"/>
  <c r="E13" i="2"/>
  <c r="H27" i="2"/>
  <c r="G27" i="2"/>
  <c r="F27" i="2"/>
  <c r="E27" i="2"/>
  <c r="H24" i="2"/>
  <c r="G24" i="2"/>
  <c r="F24" i="2"/>
  <c r="E24" i="2"/>
  <c r="H16" i="2"/>
  <c r="G16" i="2"/>
  <c r="F16" i="2"/>
  <c r="E16" i="2"/>
  <c r="H14" i="2"/>
  <c r="G14" i="2"/>
  <c r="F14" i="2"/>
  <c r="E14" i="2"/>
  <c r="H6" i="2"/>
  <c r="G6" i="2"/>
  <c r="F6" i="2"/>
  <c r="E6" i="2"/>
  <c r="H28" i="2"/>
  <c r="G28" i="2"/>
  <c r="F28" i="2"/>
  <c r="E28" i="2"/>
  <c r="H18" i="1"/>
  <c r="G18" i="1"/>
  <c r="F18" i="1"/>
  <c r="E18" i="1"/>
  <c r="H17" i="1"/>
  <c r="G17" i="1"/>
  <c r="F17" i="1"/>
  <c r="E17" i="1"/>
  <c r="H11" i="1"/>
  <c r="G11" i="1"/>
  <c r="F11" i="1"/>
  <c r="E11" i="1"/>
  <c r="H15" i="1"/>
  <c r="G15" i="1"/>
  <c r="F15" i="1"/>
  <c r="E15" i="1"/>
  <c r="H10" i="1"/>
  <c r="G10" i="1"/>
  <c r="F10" i="1"/>
  <c r="E10" i="1"/>
  <c r="H14" i="1"/>
  <c r="G14" i="1"/>
  <c r="F14" i="1"/>
  <c r="E14" i="1"/>
  <c r="H12" i="1"/>
  <c r="G12" i="1"/>
  <c r="F12" i="1"/>
  <c r="E12" i="1"/>
  <c r="H6" i="1"/>
  <c r="G6" i="1"/>
  <c r="F6" i="1"/>
  <c r="E6" i="1"/>
  <c r="H13" i="1"/>
  <c r="G13" i="1"/>
  <c r="F13" i="1"/>
  <c r="E13" i="1"/>
  <c r="H7" i="1"/>
  <c r="G7" i="1"/>
  <c r="F7" i="1"/>
  <c r="E7" i="1"/>
  <c r="H8" i="1"/>
  <c r="G8" i="1"/>
  <c r="F8" i="1"/>
  <c r="E8" i="1"/>
  <c r="H4" i="1"/>
  <c r="G4" i="1"/>
  <c r="F4" i="1"/>
  <c r="E4" i="1"/>
  <c r="H9" i="1"/>
  <c r="G9" i="1"/>
  <c r="F9" i="1"/>
  <c r="E9" i="1"/>
  <c r="H5" i="1"/>
  <c r="G5" i="1"/>
  <c r="F5" i="1"/>
  <c r="E5" i="1"/>
  <c r="H16" i="1"/>
  <c r="G16" i="1"/>
  <c r="F16" i="1"/>
  <c r="E16" i="1"/>
</calcChain>
</file>

<file path=xl/sharedStrings.xml><?xml version="1.0" encoding="utf-8"?>
<sst xmlns="http://schemas.openxmlformats.org/spreadsheetml/2006/main" count="250" uniqueCount="72">
  <si>
    <t>Kvalifikace ženy</t>
  </si>
  <si>
    <t>součet</t>
  </si>
  <si>
    <t>B1</t>
  </si>
  <si>
    <t>B2</t>
  </si>
  <si>
    <t>B3</t>
  </si>
  <si>
    <t>B4</t>
  </si>
  <si>
    <t>B5</t>
  </si>
  <si>
    <t>B6</t>
  </si>
  <si>
    <t>B7</t>
  </si>
  <si>
    <t>B8</t>
  </si>
  <si>
    <t>pořadí</t>
  </si>
  <si>
    <t>jméno, příjmení</t>
  </si>
  <si>
    <t>univerzita</t>
  </si>
  <si>
    <t>finále</t>
  </si>
  <si>
    <t>t</t>
  </si>
  <si>
    <t>z</t>
  </si>
  <si>
    <t>pt</t>
  </si>
  <si>
    <t>pz</t>
  </si>
  <si>
    <t>AM ČR v boulderingu</t>
  </si>
  <si>
    <t>Hl. rozhodčí</t>
  </si>
  <si>
    <t>Kvalifikace muži</t>
  </si>
  <si>
    <t>Finále ženy</t>
  </si>
  <si>
    <t>Finále muži</t>
  </si>
  <si>
    <t>Brno 25.6.2019</t>
  </si>
  <si>
    <t>Jiří Čermák</t>
  </si>
  <si>
    <t>Fuková Barbora</t>
  </si>
  <si>
    <t>MU</t>
  </si>
  <si>
    <t>Jakubcová Monika Lucia</t>
  </si>
  <si>
    <t>Zemánková Kateřina</t>
  </si>
  <si>
    <t>Scheuerová Veronika</t>
  </si>
  <si>
    <t>Svobodová Denisa</t>
  </si>
  <si>
    <t>Matúšová Michaela</t>
  </si>
  <si>
    <t>Šimečková Kateřina</t>
  </si>
  <si>
    <t>Matoušková Inka</t>
  </si>
  <si>
    <t>Pragerová Barbora</t>
  </si>
  <si>
    <t>Kolínková Andrea</t>
  </si>
  <si>
    <t>Matějková Helena</t>
  </si>
  <si>
    <t>Tomanová Andrea</t>
  </si>
  <si>
    <t>TUL</t>
  </si>
  <si>
    <t>UK</t>
  </si>
  <si>
    <t>UPOL</t>
  </si>
  <si>
    <t>VUT</t>
  </si>
  <si>
    <t>ZČU</t>
  </si>
  <si>
    <t>Lettovský Tomáš</t>
  </si>
  <si>
    <t>UO</t>
  </si>
  <si>
    <t>Karban Filip</t>
  </si>
  <si>
    <t>Štipl Daniel</t>
  </si>
  <si>
    <t>Petra Urban</t>
  </si>
  <si>
    <t>Černý Tomáš</t>
  </si>
  <si>
    <t>Hála Kamil</t>
  </si>
  <si>
    <t>Handlíř Jan</t>
  </si>
  <si>
    <t>Paška Tomáš</t>
  </si>
  <si>
    <t>Šípek Petr</t>
  </si>
  <si>
    <t>Trhlík Tomáš</t>
  </si>
  <si>
    <t>Vychodil Josef</t>
  </si>
  <si>
    <t>Binter Tomáš</t>
  </si>
  <si>
    <t>Pelíšek Václav</t>
  </si>
  <si>
    <t>Taraba Karel</t>
  </si>
  <si>
    <t>ano</t>
  </si>
  <si>
    <t>Hedbávná Petra</t>
  </si>
  <si>
    <t>Eliáš Petr</t>
  </si>
  <si>
    <t>Jurečka Jan</t>
  </si>
  <si>
    <t>Volf Štěpán</t>
  </si>
  <si>
    <t>Jetela Václav</t>
  </si>
  <si>
    <t>Rydlo Andrej</t>
  </si>
  <si>
    <t>Žilinský Martin</t>
  </si>
  <si>
    <t>Handlíř Petr</t>
  </si>
  <si>
    <t>open</t>
  </si>
  <si>
    <t>Černý Daniel</t>
  </si>
  <si>
    <t>Kendík Jan</t>
  </si>
  <si>
    <t>Kolomazník Vít</t>
  </si>
  <si>
    <t>Kurel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</si>
</sst>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8" xfId="0" applyFont="1" applyBorder="1"/>
    <xf numFmtId="0" fontId="0" fillId="0" borderId="7" xfId="0" applyFont="1" applyBorder="1"/>
    <xf numFmtId="0" fontId="0" fillId="0" borderId="8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/>
    <xf numFmtId="0" fontId="0" fillId="0" borderId="25" xfId="0" applyBorder="1"/>
    <xf numFmtId="0" fontId="2" fillId="0" borderId="0" xfId="0" applyFont="1" applyBorder="1"/>
    <xf numFmtId="0" fontId="0" fillId="0" borderId="0" xfId="0" applyBorder="1"/>
    <xf numFmtId="0" fontId="2" fillId="0" borderId="20" xfId="0" applyFont="1" applyBorder="1" applyAlignment="1">
      <alignment horizontal="center"/>
    </xf>
    <xf numFmtId="0" fontId="2" fillId="0" borderId="17" xfId="0" applyFont="1" applyBorder="1"/>
    <xf numFmtId="0" fontId="0" fillId="0" borderId="26" xfId="0" applyBorder="1"/>
    <xf numFmtId="0" fontId="1" fillId="0" borderId="0" xfId="0" applyFont="1" applyBorder="1" applyAlignment="1">
      <alignment horizontal="center"/>
    </xf>
    <xf numFmtId="0" fontId="2" fillId="0" borderId="16" xfId="0" applyFont="1" applyBorder="1"/>
    <xf numFmtId="0" fontId="0" fillId="0" borderId="1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/>
    <xf numFmtId="0" fontId="0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/>
    <xf numFmtId="0" fontId="2" fillId="0" borderId="8" xfId="0" applyFont="1" applyBorder="1"/>
    <xf numFmtId="0" fontId="2" fillId="0" borderId="22" xfId="0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tabSelected="1" zoomScale="75" zoomScaleNormal="75" zoomScalePageLayoutView="75" workbookViewId="0">
      <selection activeCell="H24" sqref="H24"/>
    </sheetView>
  </sheetViews>
  <sheetFormatPr baseColWidth="10" defaultColWidth="8.83203125" defaultRowHeight="14" x14ac:dyDescent="0"/>
  <cols>
    <col min="2" max="2" width="23.5" customWidth="1"/>
  </cols>
  <sheetData>
    <row r="1" spans="1:24" ht="3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7.75" customHeight="1">
      <c r="A2" s="1"/>
      <c r="B2" s="2"/>
      <c r="C2" s="2"/>
      <c r="D2" s="3"/>
      <c r="E2" s="4" t="s">
        <v>1</v>
      </c>
      <c r="F2" s="5"/>
      <c r="G2" s="5"/>
      <c r="H2" s="6"/>
      <c r="I2" s="5" t="s">
        <v>2</v>
      </c>
      <c r="J2" s="5"/>
      <c r="K2" s="4" t="s">
        <v>3</v>
      </c>
      <c r="L2" s="6"/>
      <c r="M2" s="5" t="s">
        <v>4</v>
      </c>
      <c r="N2" s="5"/>
      <c r="O2" s="4" t="s">
        <v>5</v>
      </c>
      <c r="P2" s="6"/>
      <c r="Q2" s="5" t="s">
        <v>6</v>
      </c>
      <c r="R2" s="5"/>
      <c r="S2" s="4" t="s">
        <v>7</v>
      </c>
      <c r="T2" s="6"/>
      <c r="U2" s="5" t="s">
        <v>8</v>
      </c>
      <c r="V2" s="5"/>
      <c r="W2" s="4" t="s">
        <v>9</v>
      </c>
      <c r="X2" s="6"/>
    </row>
    <row r="3" spans="1:24" ht="17.75" customHeight="1">
      <c r="A3" s="7" t="s">
        <v>10</v>
      </c>
      <c r="B3" s="8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1" t="s">
        <v>16</v>
      </c>
      <c r="H3" s="12" t="s">
        <v>17</v>
      </c>
      <c r="I3" s="13" t="s">
        <v>16</v>
      </c>
      <c r="J3" s="14" t="s">
        <v>17</v>
      </c>
      <c r="K3" s="15" t="s">
        <v>16</v>
      </c>
      <c r="L3" s="12" t="s">
        <v>17</v>
      </c>
      <c r="M3" s="13" t="s">
        <v>16</v>
      </c>
      <c r="N3" s="14" t="s">
        <v>17</v>
      </c>
      <c r="O3" s="15" t="s">
        <v>16</v>
      </c>
      <c r="P3" s="12" t="s">
        <v>17</v>
      </c>
      <c r="Q3" s="13" t="s">
        <v>16</v>
      </c>
      <c r="R3" s="14" t="s">
        <v>17</v>
      </c>
      <c r="S3" s="15" t="s">
        <v>16</v>
      </c>
      <c r="T3" s="12" t="s">
        <v>17</v>
      </c>
      <c r="U3" s="13" t="s">
        <v>16</v>
      </c>
      <c r="V3" s="14" t="s">
        <v>17</v>
      </c>
      <c r="W3" s="15" t="s">
        <v>16</v>
      </c>
      <c r="X3" s="12" t="s">
        <v>17</v>
      </c>
    </row>
    <row r="4" spans="1:24" ht="17.75" customHeight="1">
      <c r="A4" s="16">
        <v>1</v>
      </c>
      <c r="B4" s="41" t="s">
        <v>29</v>
      </c>
      <c r="C4" s="41" t="s">
        <v>39</v>
      </c>
      <c r="D4" s="25" t="s">
        <v>58</v>
      </c>
      <c r="E4" s="19">
        <f t="shared" ref="E4:E18" si="0">COUNT(I4,K4,M4,O4,Q4,S4,U4,W4)</f>
        <v>8</v>
      </c>
      <c r="F4" s="20">
        <f t="shared" ref="F4:F18" si="1">COUNT(J4,L4,N4,P4,R4,T4,V4,X4)</f>
        <v>8</v>
      </c>
      <c r="G4" s="20">
        <f t="shared" ref="G4:G18" si="2">SUM(I4,K4,M4,O4,Q4,S4,U4,W4)</f>
        <v>9</v>
      </c>
      <c r="H4" s="21">
        <f t="shared" ref="H4:H18" si="3">SUM(J4,L4,N4,P4,R4,T4,V4,X4)</f>
        <v>8</v>
      </c>
      <c r="I4" s="22">
        <v>1</v>
      </c>
      <c r="J4" s="23">
        <v>1</v>
      </c>
      <c r="K4" s="24">
        <v>1</v>
      </c>
      <c r="L4" s="21">
        <v>1</v>
      </c>
      <c r="M4" s="22">
        <v>1</v>
      </c>
      <c r="N4" s="23">
        <v>1</v>
      </c>
      <c r="O4" s="24">
        <v>1</v>
      </c>
      <c r="P4" s="21">
        <v>1</v>
      </c>
      <c r="Q4" s="22">
        <v>1</v>
      </c>
      <c r="R4" s="23">
        <v>1</v>
      </c>
      <c r="S4" s="24">
        <v>2</v>
      </c>
      <c r="T4" s="21">
        <v>1</v>
      </c>
      <c r="U4" s="22">
        <v>1</v>
      </c>
      <c r="V4" s="23">
        <v>1</v>
      </c>
      <c r="W4" s="24">
        <v>1</v>
      </c>
      <c r="X4" s="21">
        <v>1</v>
      </c>
    </row>
    <row r="5" spans="1:24" ht="17.75" customHeight="1">
      <c r="A5" s="16">
        <v>2</v>
      </c>
      <c r="B5" s="41" t="s">
        <v>27</v>
      </c>
      <c r="C5" s="41" t="s">
        <v>26</v>
      </c>
      <c r="D5" s="25" t="s">
        <v>58</v>
      </c>
      <c r="E5" s="19">
        <f t="shared" si="0"/>
        <v>8</v>
      </c>
      <c r="F5" s="20">
        <f t="shared" si="1"/>
        <v>8</v>
      </c>
      <c r="G5" s="20">
        <f t="shared" si="2"/>
        <v>11</v>
      </c>
      <c r="H5" s="21">
        <f t="shared" si="3"/>
        <v>8</v>
      </c>
      <c r="I5" s="22">
        <v>1</v>
      </c>
      <c r="J5" s="23">
        <v>1</v>
      </c>
      <c r="K5" s="24">
        <v>2</v>
      </c>
      <c r="L5" s="21">
        <v>1</v>
      </c>
      <c r="M5" s="22">
        <v>1</v>
      </c>
      <c r="N5" s="23">
        <v>1</v>
      </c>
      <c r="O5" s="24">
        <v>1</v>
      </c>
      <c r="P5" s="21">
        <v>1</v>
      </c>
      <c r="Q5" s="22">
        <v>2</v>
      </c>
      <c r="R5" s="23">
        <v>1</v>
      </c>
      <c r="S5" s="24">
        <v>2</v>
      </c>
      <c r="T5" s="21">
        <v>1</v>
      </c>
      <c r="U5" s="22">
        <v>1</v>
      </c>
      <c r="V5" s="23">
        <v>1</v>
      </c>
      <c r="W5" s="24">
        <v>1</v>
      </c>
      <c r="X5" s="21">
        <v>1</v>
      </c>
    </row>
    <row r="6" spans="1:24" ht="17.75" customHeight="1">
      <c r="A6" s="16">
        <v>3</v>
      </c>
      <c r="B6" s="41" t="s">
        <v>33</v>
      </c>
      <c r="C6" s="41" t="s">
        <v>41</v>
      </c>
      <c r="D6" s="25" t="s">
        <v>58</v>
      </c>
      <c r="E6" s="19">
        <f t="shared" si="0"/>
        <v>7</v>
      </c>
      <c r="F6" s="20">
        <f t="shared" si="1"/>
        <v>7</v>
      </c>
      <c r="G6" s="20">
        <f t="shared" si="2"/>
        <v>15</v>
      </c>
      <c r="H6" s="21">
        <f t="shared" si="3"/>
        <v>12</v>
      </c>
      <c r="I6" s="22">
        <v>1</v>
      </c>
      <c r="J6" s="23">
        <v>1</v>
      </c>
      <c r="K6" s="24">
        <v>2</v>
      </c>
      <c r="L6" s="21">
        <v>1</v>
      </c>
      <c r="M6" s="22">
        <v>1</v>
      </c>
      <c r="N6" s="23">
        <v>1</v>
      </c>
      <c r="O6" s="24">
        <v>2</v>
      </c>
      <c r="P6" s="21">
        <v>1</v>
      </c>
      <c r="Q6" s="22">
        <v>2</v>
      </c>
      <c r="R6" s="23">
        <v>1</v>
      </c>
      <c r="S6" s="24"/>
      <c r="T6" s="21"/>
      <c r="U6" s="22">
        <v>1</v>
      </c>
      <c r="V6" s="23">
        <v>1</v>
      </c>
      <c r="W6" s="24">
        <v>6</v>
      </c>
      <c r="X6" s="21">
        <v>6</v>
      </c>
    </row>
    <row r="7" spans="1:24" ht="17.75" customHeight="1">
      <c r="A7" s="16">
        <v>4</v>
      </c>
      <c r="B7" s="41" t="s">
        <v>31</v>
      </c>
      <c r="C7" s="41" t="s">
        <v>40</v>
      </c>
      <c r="D7" s="25" t="s">
        <v>58</v>
      </c>
      <c r="E7" s="19">
        <f t="shared" si="0"/>
        <v>5</v>
      </c>
      <c r="F7" s="20">
        <f t="shared" si="1"/>
        <v>8</v>
      </c>
      <c r="G7" s="20">
        <f t="shared" si="2"/>
        <v>8</v>
      </c>
      <c r="H7" s="21">
        <f t="shared" si="3"/>
        <v>9</v>
      </c>
      <c r="I7" s="22">
        <v>1</v>
      </c>
      <c r="J7" s="23">
        <v>1</v>
      </c>
      <c r="K7" s="24"/>
      <c r="L7" s="21">
        <v>1</v>
      </c>
      <c r="M7" s="22">
        <v>1</v>
      </c>
      <c r="N7" s="23">
        <v>1</v>
      </c>
      <c r="O7" s="24"/>
      <c r="P7" s="21">
        <v>1</v>
      </c>
      <c r="Q7" s="22">
        <v>1</v>
      </c>
      <c r="R7" s="23">
        <v>1</v>
      </c>
      <c r="S7" s="24"/>
      <c r="T7" s="21">
        <v>1</v>
      </c>
      <c r="U7" s="22">
        <v>1</v>
      </c>
      <c r="V7" s="23">
        <v>1</v>
      </c>
      <c r="W7" s="24">
        <v>4</v>
      </c>
      <c r="X7" s="21">
        <v>2</v>
      </c>
    </row>
    <row r="8" spans="1:24" ht="17.75" customHeight="1">
      <c r="A8" s="16">
        <v>5</v>
      </c>
      <c r="B8" s="41" t="s">
        <v>30</v>
      </c>
      <c r="C8" s="41" t="s">
        <v>39</v>
      </c>
      <c r="D8" s="25" t="s">
        <v>58</v>
      </c>
      <c r="E8" s="19">
        <f t="shared" si="0"/>
        <v>5</v>
      </c>
      <c r="F8" s="20">
        <f t="shared" si="1"/>
        <v>7</v>
      </c>
      <c r="G8" s="20">
        <f t="shared" si="2"/>
        <v>6</v>
      </c>
      <c r="H8" s="21">
        <f t="shared" si="3"/>
        <v>12</v>
      </c>
      <c r="I8" s="26">
        <v>1</v>
      </c>
      <c r="J8" s="27">
        <v>1</v>
      </c>
      <c r="K8" s="28"/>
      <c r="L8" s="29">
        <v>4</v>
      </c>
      <c r="M8" s="30">
        <v>1</v>
      </c>
      <c r="N8" s="27">
        <v>1</v>
      </c>
      <c r="O8" s="28">
        <v>2</v>
      </c>
      <c r="P8" s="29">
        <v>1</v>
      </c>
      <c r="Q8" s="30">
        <v>1</v>
      </c>
      <c r="R8" s="27">
        <v>1</v>
      </c>
      <c r="S8" s="28"/>
      <c r="T8" s="29"/>
      <c r="U8" s="30">
        <v>1</v>
      </c>
      <c r="V8" s="27">
        <v>1</v>
      </c>
      <c r="W8" s="28"/>
      <c r="X8" s="29">
        <v>3</v>
      </c>
    </row>
    <row r="9" spans="1:24" ht="17.75" customHeight="1">
      <c r="A9" s="16">
        <v>6</v>
      </c>
      <c r="B9" s="41" t="s">
        <v>28</v>
      </c>
      <c r="C9" s="41" t="s">
        <v>38</v>
      </c>
      <c r="D9" s="25" t="s">
        <v>58</v>
      </c>
      <c r="E9" s="19">
        <f t="shared" si="0"/>
        <v>5</v>
      </c>
      <c r="F9" s="20">
        <f t="shared" si="1"/>
        <v>7</v>
      </c>
      <c r="G9" s="20">
        <f t="shared" si="2"/>
        <v>6</v>
      </c>
      <c r="H9" s="21">
        <f t="shared" si="3"/>
        <v>18</v>
      </c>
      <c r="I9" s="22">
        <v>1</v>
      </c>
      <c r="J9" s="23">
        <v>1</v>
      </c>
      <c r="K9" s="24"/>
      <c r="L9" s="21">
        <v>3</v>
      </c>
      <c r="M9" s="22">
        <v>1</v>
      </c>
      <c r="N9" s="23">
        <v>1</v>
      </c>
      <c r="O9" s="24">
        <v>1</v>
      </c>
      <c r="P9" s="21"/>
      <c r="Q9" s="22">
        <v>2</v>
      </c>
      <c r="R9" s="23">
        <v>2</v>
      </c>
      <c r="S9" s="24"/>
      <c r="T9" s="21">
        <v>1</v>
      </c>
      <c r="U9" s="22">
        <v>1</v>
      </c>
      <c r="V9" s="23">
        <v>1</v>
      </c>
      <c r="W9" s="24"/>
      <c r="X9" s="21">
        <v>9</v>
      </c>
    </row>
    <row r="10" spans="1:24" ht="17.75" customHeight="1">
      <c r="A10" s="16">
        <v>7</v>
      </c>
      <c r="B10" s="41" t="s">
        <v>36</v>
      </c>
      <c r="C10" s="41" t="s">
        <v>42</v>
      </c>
      <c r="D10" s="25" t="s">
        <v>58</v>
      </c>
      <c r="E10" s="19">
        <f t="shared" si="0"/>
        <v>4</v>
      </c>
      <c r="F10" s="20">
        <f t="shared" si="1"/>
        <v>7</v>
      </c>
      <c r="G10" s="20">
        <f t="shared" si="2"/>
        <v>5</v>
      </c>
      <c r="H10" s="21">
        <f t="shared" si="3"/>
        <v>11</v>
      </c>
      <c r="I10" s="22">
        <v>1</v>
      </c>
      <c r="J10" s="23">
        <v>1</v>
      </c>
      <c r="K10" s="24"/>
      <c r="L10" s="21">
        <v>2</v>
      </c>
      <c r="M10" s="22">
        <v>1</v>
      </c>
      <c r="N10" s="23">
        <v>1</v>
      </c>
      <c r="O10" s="24"/>
      <c r="P10" s="21">
        <v>1</v>
      </c>
      <c r="Q10" s="22">
        <v>2</v>
      </c>
      <c r="R10" s="23">
        <v>1</v>
      </c>
      <c r="S10" s="24"/>
      <c r="T10" s="21"/>
      <c r="U10" s="22">
        <v>1</v>
      </c>
      <c r="V10" s="23">
        <v>1</v>
      </c>
      <c r="W10" s="24"/>
      <c r="X10" s="21">
        <v>4</v>
      </c>
    </row>
    <row r="11" spans="1:24" ht="17.75" customHeight="1">
      <c r="A11" s="53">
        <v>8</v>
      </c>
      <c r="B11" s="54" t="s">
        <v>59</v>
      </c>
      <c r="C11" s="54" t="s">
        <v>26</v>
      </c>
      <c r="D11" s="55" t="s">
        <v>58</v>
      </c>
      <c r="E11" s="56">
        <f t="shared" si="0"/>
        <v>4</v>
      </c>
      <c r="F11" s="57">
        <f t="shared" si="1"/>
        <v>7</v>
      </c>
      <c r="G11" s="57">
        <f t="shared" si="2"/>
        <v>11</v>
      </c>
      <c r="H11" s="58">
        <f t="shared" si="3"/>
        <v>9</v>
      </c>
      <c r="I11" s="59">
        <v>1</v>
      </c>
      <c r="J11" s="60">
        <v>1</v>
      </c>
      <c r="K11" s="61"/>
      <c r="L11" s="58">
        <v>1</v>
      </c>
      <c r="M11" s="59">
        <v>1</v>
      </c>
      <c r="N11" s="60">
        <v>1</v>
      </c>
      <c r="O11" s="61"/>
      <c r="P11" s="58">
        <v>1</v>
      </c>
      <c r="Q11" s="59">
        <v>8</v>
      </c>
      <c r="R11" s="60">
        <v>1</v>
      </c>
      <c r="S11" s="61"/>
      <c r="T11" s="58"/>
      <c r="U11" s="59">
        <v>1</v>
      </c>
      <c r="V11" s="60">
        <v>1</v>
      </c>
      <c r="W11" s="61"/>
      <c r="X11" s="58">
        <v>3</v>
      </c>
    </row>
    <row r="12" spans="1:24" ht="17.75" customHeight="1">
      <c r="A12" s="16">
        <v>9</v>
      </c>
      <c r="B12" s="52" t="s">
        <v>34</v>
      </c>
      <c r="C12" s="52" t="s">
        <v>41</v>
      </c>
      <c r="D12" s="18"/>
      <c r="E12" s="19">
        <f t="shared" si="0"/>
        <v>4</v>
      </c>
      <c r="F12" s="20">
        <f t="shared" si="1"/>
        <v>6</v>
      </c>
      <c r="G12" s="20">
        <f t="shared" si="2"/>
        <v>7</v>
      </c>
      <c r="H12" s="21">
        <f t="shared" si="3"/>
        <v>6</v>
      </c>
      <c r="I12" s="22">
        <v>1</v>
      </c>
      <c r="J12" s="23">
        <v>1</v>
      </c>
      <c r="K12" s="24"/>
      <c r="L12" s="21">
        <v>1</v>
      </c>
      <c r="M12" s="22">
        <v>1</v>
      </c>
      <c r="N12" s="23">
        <v>1</v>
      </c>
      <c r="O12" s="24"/>
      <c r="P12" s="21">
        <v>1</v>
      </c>
      <c r="Q12" s="22">
        <v>4</v>
      </c>
      <c r="R12" s="23">
        <v>1</v>
      </c>
      <c r="S12" s="24"/>
      <c r="T12" s="21"/>
      <c r="U12" s="22">
        <v>1</v>
      </c>
      <c r="V12" s="23">
        <v>1</v>
      </c>
      <c r="W12" s="24"/>
      <c r="X12" s="21"/>
    </row>
    <row r="13" spans="1:24" ht="17.75" customHeight="1">
      <c r="A13" s="16">
        <v>10</v>
      </c>
      <c r="B13" s="52" t="s">
        <v>32</v>
      </c>
      <c r="C13" s="52" t="s">
        <v>40</v>
      </c>
      <c r="D13" s="18"/>
      <c r="E13" s="19">
        <f t="shared" si="0"/>
        <v>4</v>
      </c>
      <c r="F13" s="20">
        <f t="shared" si="1"/>
        <v>5</v>
      </c>
      <c r="G13" s="20">
        <f t="shared" si="2"/>
        <v>5</v>
      </c>
      <c r="H13" s="21">
        <f t="shared" si="3"/>
        <v>5</v>
      </c>
      <c r="I13" s="22">
        <v>1</v>
      </c>
      <c r="J13" s="23">
        <v>1</v>
      </c>
      <c r="K13" s="24"/>
      <c r="L13" s="21"/>
      <c r="M13" s="22">
        <v>1</v>
      </c>
      <c r="N13" s="23">
        <v>1</v>
      </c>
      <c r="O13" s="24"/>
      <c r="P13" s="21">
        <v>1</v>
      </c>
      <c r="Q13" s="22">
        <v>2</v>
      </c>
      <c r="R13" s="23">
        <v>1</v>
      </c>
      <c r="S13" s="24"/>
      <c r="T13" s="21"/>
      <c r="U13" s="22">
        <v>1</v>
      </c>
      <c r="V13" s="23">
        <v>1</v>
      </c>
      <c r="W13" s="24"/>
      <c r="X13" s="21"/>
    </row>
    <row r="14" spans="1:24" ht="17.75" customHeight="1">
      <c r="A14" s="16">
        <v>11</v>
      </c>
      <c r="B14" s="52" t="s">
        <v>35</v>
      </c>
      <c r="C14" s="52" t="s">
        <v>42</v>
      </c>
      <c r="D14" s="31"/>
      <c r="E14" s="19">
        <f t="shared" si="0"/>
        <v>2</v>
      </c>
      <c r="F14" s="20">
        <f t="shared" si="1"/>
        <v>4</v>
      </c>
      <c r="G14" s="20">
        <f t="shared" si="2"/>
        <v>4</v>
      </c>
      <c r="H14" s="21">
        <f t="shared" si="3"/>
        <v>7</v>
      </c>
      <c r="I14" s="22"/>
      <c r="J14" s="23">
        <v>1</v>
      </c>
      <c r="K14" s="24"/>
      <c r="L14" s="21"/>
      <c r="M14" s="22">
        <v>3</v>
      </c>
      <c r="N14" s="23">
        <v>1</v>
      </c>
      <c r="O14" s="24"/>
      <c r="P14" s="21"/>
      <c r="Q14" s="22"/>
      <c r="R14" s="23">
        <v>4</v>
      </c>
      <c r="S14" s="24"/>
      <c r="T14" s="21"/>
      <c r="U14" s="22">
        <v>1</v>
      </c>
      <c r="V14" s="23">
        <v>1</v>
      </c>
      <c r="W14" s="24"/>
      <c r="X14" s="21"/>
    </row>
    <row r="15" spans="1:24" ht="17.75" customHeight="1">
      <c r="A15" s="16">
        <v>12</v>
      </c>
      <c r="B15" s="52" t="s">
        <v>37</v>
      </c>
      <c r="C15" s="52" t="s">
        <v>42</v>
      </c>
      <c r="D15" s="31"/>
      <c r="E15" s="19">
        <f t="shared" si="0"/>
        <v>1</v>
      </c>
      <c r="F15" s="20">
        <f t="shared" si="1"/>
        <v>4</v>
      </c>
      <c r="G15" s="20">
        <f t="shared" si="2"/>
        <v>1</v>
      </c>
      <c r="H15" s="21">
        <f t="shared" si="3"/>
        <v>11</v>
      </c>
      <c r="I15" s="22"/>
      <c r="J15" s="23">
        <v>1</v>
      </c>
      <c r="K15" s="24"/>
      <c r="L15" s="21"/>
      <c r="M15" s="22"/>
      <c r="N15" s="23">
        <v>1</v>
      </c>
      <c r="O15" s="24"/>
      <c r="P15" s="21"/>
      <c r="Q15" s="22"/>
      <c r="R15" s="23">
        <v>8</v>
      </c>
      <c r="S15" s="24"/>
      <c r="T15" s="21"/>
      <c r="U15" s="22">
        <v>1</v>
      </c>
      <c r="V15" s="23">
        <v>1</v>
      </c>
      <c r="W15" s="24"/>
      <c r="X15" s="21"/>
    </row>
    <row r="16" spans="1:24" ht="17.75" customHeight="1">
      <c r="A16" s="16">
        <v>13</v>
      </c>
      <c r="B16" s="52" t="s">
        <v>25</v>
      </c>
      <c r="C16" s="52" t="s">
        <v>26</v>
      </c>
      <c r="D16" s="18"/>
      <c r="E16" s="19">
        <f t="shared" si="0"/>
        <v>1</v>
      </c>
      <c r="F16" s="20">
        <f t="shared" si="1"/>
        <v>3</v>
      </c>
      <c r="G16" s="20">
        <f t="shared" si="2"/>
        <v>8</v>
      </c>
      <c r="H16" s="21">
        <f t="shared" si="3"/>
        <v>4</v>
      </c>
      <c r="I16" s="22"/>
      <c r="J16" s="23">
        <v>1</v>
      </c>
      <c r="K16" s="24"/>
      <c r="L16" s="21"/>
      <c r="M16" s="22">
        <v>8</v>
      </c>
      <c r="N16" s="23">
        <v>2</v>
      </c>
      <c r="O16" s="24"/>
      <c r="P16" s="21"/>
      <c r="Q16" s="22"/>
      <c r="R16" s="23"/>
      <c r="S16" s="24"/>
      <c r="T16" s="21"/>
      <c r="U16" s="22"/>
      <c r="V16" s="23">
        <v>1</v>
      </c>
      <c r="W16" s="24"/>
      <c r="X16" s="21"/>
    </row>
    <row r="17" spans="1:24" ht="17.75" customHeight="1">
      <c r="A17" s="16">
        <v>14</v>
      </c>
      <c r="B17" s="17"/>
      <c r="C17" s="17"/>
      <c r="D17" s="31"/>
      <c r="E17" s="19">
        <f t="shared" si="0"/>
        <v>0</v>
      </c>
      <c r="F17" s="20">
        <f t="shared" si="1"/>
        <v>0</v>
      </c>
      <c r="G17" s="20">
        <f t="shared" si="2"/>
        <v>0</v>
      </c>
      <c r="H17" s="21">
        <f t="shared" si="3"/>
        <v>0</v>
      </c>
      <c r="I17" s="22"/>
      <c r="J17" s="23"/>
      <c r="K17" s="24"/>
      <c r="L17" s="21"/>
      <c r="M17" s="22"/>
      <c r="N17" s="23"/>
      <c r="O17" s="24"/>
      <c r="P17" s="21"/>
      <c r="Q17" s="22"/>
      <c r="R17" s="23"/>
      <c r="S17" s="24"/>
      <c r="T17" s="21"/>
      <c r="U17" s="22"/>
      <c r="V17" s="23"/>
      <c r="W17" s="24"/>
      <c r="X17" s="21"/>
    </row>
    <row r="18" spans="1:24" ht="17.75" customHeight="1">
      <c r="A18" s="16">
        <v>15</v>
      </c>
      <c r="B18" s="17"/>
      <c r="C18" s="17"/>
      <c r="D18" s="31"/>
      <c r="E18" s="19">
        <f t="shared" si="0"/>
        <v>0</v>
      </c>
      <c r="F18" s="20">
        <f t="shared" si="1"/>
        <v>0</v>
      </c>
      <c r="G18" s="20">
        <f t="shared" si="2"/>
        <v>0</v>
      </c>
      <c r="H18" s="21">
        <f t="shared" si="3"/>
        <v>0</v>
      </c>
      <c r="I18" s="22"/>
      <c r="J18" s="23"/>
      <c r="K18" s="24"/>
      <c r="L18" s="21"/>
      <c r="M18" s="22"/>
      <c r="N18" s="23"/>
      <c r="O18" s="24"/>
      <c r="P18" s="21"/>
      <c r="Q18" s="22"/>
      <c r="R18" s="23"/>
      <c r="S18" s="24"/>
      <c r="T18" s="21"/>
      <c r="U18" s="22"/>
      <c r="V18" s="23"/>
      <c r="W18" s="24"/>
      <c r="X18" s="21"/>
    </row>
    <row r="19" spans="1:24" ht="17.75" customHeight="1">
      <c r="A19" s="32"/>
      <c r="B19" s="8"/>
      <c r="C19" s="8"/>
      <c r="D19" s="9"/>
      <c r="E19" s="32"/>
      <c r="F19" s="33"/>
      <c r="G19" s="8"/>
      <c r="H19" s="34"/>
      <c r="I19" s="35"/>
      <c r="J19" s="36"/>
      <c r="K19" s="37"/>
      <c r="L19" s="34"/>
      <c r="M19" s="35"/>
      <c r="N19" s="36"/>
      <c r="O19" s="37"/>
      <c r="P19" s="34"/>
      <c r="Q19" s="35"/>
      <c r="R19" s="36"/>
      <c r="S19" s="37"/>
      <c r="T19" s="34"/>
      <c r="U19" s="35"/>
      <c r="V19" s="36"/>
      <c r="W19" s="37"/>
      <c r="X19" s="34"/>
    </row>
    <row r="20" spans="1:24">
      <c r="A20" s="38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>
      <c r="A21" s="38"/>
      <c r="B21" s="38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>
      <c r="A22" s="38"/>
      <c r="B22" s="39" t="s">
        <v>18</v>
      </c>
      <c r="C22" s="39"/>
      <c r="E22" s="39" t="s">
        <v>19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>
      <c r="A23" s="38"/>
      <c r="B23" s="39" t="s">
        <v>23</v>
      </c>
      <c r="C23" s="39"/>
      <c r="E23" s="39" t="s">
        <v>24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</sheetData>
  <sortState ref="B4:X18">
    <sortCondition descending="1" ref="E4:E18"/>
    <sortCondition descending="1" ref="F4:F18"/>
    <sortCondition ref="G4:G18"/>
    <sortCondition ref="H4:H18"/>
  </sortState>
  <mergeCells count="1">
    <mergeCell ref="A1:X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34"/>
  <sheetViews>
    <sheetView topLeftCell="A2" zoomScale="75" zoomScaleNormal="75" zoomScalePageLayoutView="75" workbookViewId="0">
      <selection activeCell="B4" sqref="B4:C12"/>
    </sheetView>
  </sheetViews>
  <sheetFormatPr baseColWidth="10" defaultColWidth="8.83203125" defaultRowHeight="14" x14ac:dyDescent="0"/>
  <cols>
    <col min="2" max="2" width="16.33203125" customWidth="1"/>
  </cols>
  <sheetData>
    <row r="1" spans="1:24" ht="33">
      <c r="A1" s="67" t="s">
        <v>20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</row>
    <row r="2" spans="1:24" ht="18" customHeight="1">
      <c r="A2" s="1"/>
      <c r="B2" s="2"/>
      <c r="C2" s="2"/>
      <c r="D2" s="3"/>
      <c r="E2" s="4" t="s">
        <v>1</v>
      </c>
      <c r="F2" s="5"/>
      <c r="G2" s="5"/>
      <c r="H2" s="6"/>
      <c r="I2" s="5" t="s">
        <v>2</v>
      </c>
      <c r="J2" s="5"/>
      <c r="K2" s="4" t="s">
        <v>3</v>
      </c>
      <c r="L2" s="6"/>
      <c r="M2" s="5" t="s">
        <v>4</v>
      </c>
      <c r="N2" s="5"/>
      <c r="O2" s="4" t="s">
        <v>5</v>
      </c>
      <c r="P2" s="6"/>
      <c r="Q2" s="5" t="s">
        <v>6</v>
      </c>
      <c r="R2" s="5"/>
      <c r="S2" s="4" t="s">
        <v>7</v>
      </c>
      <c r="T2" s="6"/>
      <c r="U2" s="5" t="s">
        <v>8</v>
      </c>
      <c r="V2" s="5"/>
      <c r="W2" s="4" t="s">
        <v>9</v>
      </c>
      <c r="X2" s="6"/>
    </row>
    <row r="3" spans="1:24" ht="18" customHeight="1">
      <c r="A3" s="32" t="s">
        <v>10</v>
      </c>
      <c r="B3" s="8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1" t="s">
        <v>16</v>
      </c>
      <c r="H3" s="12" t="s">
        <v>17</v>
      </c>
      <c r="I3" s="13" t="s">
        <v>16</v>
      </c>
      <c r="J3" s="14" t="s">
        <v>17</v>
      </c>
      <c r="K3" s="15" t="s">
        <v>16</v>
      </c>
      <c r="L3" s="12" t="s">
        <v>17</v>
      </c>
      <c r="M3" s="13" t="s">
        <v>16</v>
      </c>
      <c r="N3" s="14" t="s">
        <v>17</v>
      </c>
      <c r="O3" s="15" t="s">
        <v>16</v>
      </c>
      <c r="P3" s="12" t="s">
        <v>17</v>
      </c>
      <c r="Q3" s="13" t="s">
        <v>16</v>
      </c>
      <c r="R3" s="14" t="s">
        <v>17</v>
      </c>
      <c r="S3" s="15" t="s">
        <v>16</v>
      </c>
      <c r="T3" s="12" t="s">
        <v>17</v>
      </c>
      <c r="U3" s="13" t="s">
        <v>16</v>
      </c>
      <c r="V3" s="14" t="s">
        <v>17</v>
      </c>
      <c r="W3" s="15" t="s">
        <v>16</v>
      </c>
      <c r="X3" s="12" t="s">
        <v>17</v>
      </c>
    </row>
    <row r="4" spans="1:24" ht="18" customHeight="1">
      <c r="A4" s="62">
        <v>1</v>
      </c>
      <c r="B4" s="41" t="s">
        <v>62</v>
      </c>
      <c r="C4" s="41" t="s">
        <v>26</v>
      </c>
      <c r="D4" s="25" t="s">
        <v>58</v>
      </c>
      <c r="E4" s="19">
        <f t="shared" ref="E4:E28" si="0">COUNT(I4,K4,M4,O4,Q4,S4,U4,W4)</f>
        <v>8</v>
      </c>
      <c r="F4" s="20">
        <f t="shared" ref="F4:F28" si="1">COUNT(J4,L4,N4,P4,R4,T4,V4,X4)</f>
        <v>8</v>
      </c>
      <c r="G4" s="20">
        <f t="shared" ref="G4:G28" si="2">SUM(I4,K4,M4,O4,Q4,S4,U4,W4)</f>
        <v>9</v>
      </c>
      <c r="H4" s="21">
        <f t="shared" ref="H4:H28" si="3">SUM(J4,L4,N4,P4,R4,T4,V4,X4)</f>
        <v>8</v>
      </c>
      <c r="I4" s="22">
        <v>1</v>
      </c>
      <c r="J4" s="23">
        <v>1</v>
      </c>
      <c r="K4" s="24">
        <v>1</v>
      </c>
      <c r="L4" s="21">
        <v>1</v>
      </c>
      <c r="M4" s="22">
        <v>1</v>
      </c>
      <c r="N4" s="23">
        <v>1</v>
      </c>
      <c r="O4" s="24">
        <v>1</v>
      </c>
      <c r="P4" s="21">
        <v>1</v>
      </c>
      <c r="Q4" s="22">
        <v>1</v>
      </c>
      <c r="R4" s="23">
        <v>1</v>
      </c>
      <c r="S4" s="24">
        <v>1</v>
      </c>
      <c r="T4" s="21">
        <v>1</v>
      </c>
      <c r="U4" s="22">
        <v>1</v>
      </c>
      <c r="V4" s="23">
        <v>1</v>
      </c>
      <c r="W4" s="24">
        <v>2</v>
      </c>
      <c r="X4" s="21">
        <v>1</v>
      </c>
    </row>
    <row r="5" spans="1:24" ht="18" customHeight="1">
      <c r="A5" s="62">
        <v>2</v>
      </c>
      <c r="B5" s="41" t="s">
        <v>55</v>
      </c>
      <c r="C5" s="41" t="s">
        <v>42</v>
      </c>
      <c r="D5" s="25" t="s">
        <v>58</v>
      </c>
      <c r="E5" s="19">
        <f t="shared" si="0"/>
        <v>8</v>
      </c>
      <c r="F5" s="20">
        <f t="shared" si="1"/>
        <v>8</v>
      </c>
      <c r="G5" s="20">
        <f t="shared" si="2"/>
        <v>17</v>
      </c>
      <c r="H5" s="21">
        <f t="shared" si="3"/>
        <v>17</v>
      </c>
      <c r="I5" s="22">
        <v>1</v>
      </c>
      <c r="J5" s="23">
        <v>1</v>
      </c>
      <c r="K5" s="24">
        <v>1</v>
      </c>
      <c r="L5" s="21">
        <v>1</v>
      </c>
      <c r="M5" s="22">
        <v>1</v>
      </c>
      <c r="N5" s="23">
        <v>1</v>
      </c>
      <c r="O5" s="24">
        <v>1</v>
      </c>
      <c r="P5" s="21">
        <v>1</v>
      </c>
      <c r="Q5" s="22">
        <v>1</v>
      </c>
      <c r="R5" s="23">
        <v>1</v>
      </c>
      <c r="S5" s="24">
        <v>1</v>
      </c>
      <c r="T5" s="21">
        <v>1</v>
      </c>
      <c r="U5" s="22">
        <v>1</v>
      </c>
      <c r="V5" s="23">
        <v>1</v>
      </c>
      <c r="W5" s="24">
        <v>10</v>
      </c>
      <c r="X5" s="21">
        <v>10</v>
      </c>
    </row>
    <row r="6" spans="1:24" ht="18" customHeight="1">
      <c r="A6" s="62">
        <v>3</v>
      </c>
      <c r="B6" s="41" t="s">
        <v>45</v>
      </c>
      <c r="C6" s="41" t="s">
        <v>38</v>
      </c>
      <c r="D6" s="25" t="s">
        <v>58</v>
      </c>
      <c r="E6" s="19">
        <f t="shared" si="0"/>
        <v>8</v>
      </c>
      <c r="F6" s="20">
        <f t="shared" si="1"/>
        <v>8</v>
      </c>
      <c r="G6" s="20">
        <f t="shared" si="2"/>
        <v>19</v>
      </c>
      <c r="H6" s="21">
        <f t="shared" si="3"/>
        <v>18</v>
      </c>
      <c r="I6" s="22">
        <v>1</v>
      </c>
      <c r="J6" s="23">
        <v>1</v>
      </c>
      <c r="K6" s="24">
        <v>1</v>
      </c>
      <c r="L6" s="21">
        <v>1</v>
      </c>
      <c r="M6" s="22">
        <v>1</v>
      </c>
      <c r="N6" s="23">
        <v>1</v>
      </c>
      <c r="O6" s="24">
        <v>1</v>
      </c>
      <c r="P6" s="21">
        <v>1</v>
      </c>
      <c r="Q6" s="22">
        <v>2</v>
      </c>
      <c r="R6" s="23">
        <v>2</v>
      </c>
      <c r="S6" s="24">
        <v>1</v>
      </c>
      <c r="T6" s="21">
        <v>1</v>
      </c>
      <c r="U6" s="22">
        <v>5</v>
      </c>
      <c r="V6" s="23">
        <v>4</v>
      </c>
      <c r="W6" s="24">
        <v>7</v>
      </c>
      <c r="X6" s="21">
        <v>7</v>
      </c>
    </row>
    <row r="7" spans="1:24" ht="18" customHeight="1">
      <c r="A7" s="62">
        <v>4</v>
      </c>
      <c r="B7" s="41" t="s">
        <v>69</v>
      </c>
      <c r="C7" s="41" t="s">
        <v>38</v>
      </c>
      <c r="D7" s="25" t="s">
        <v>58</v>
      </c>
      <c r="E7" s="19">
        <f t="shared" si="0"/>
        <v>7</v>
      </c>
      <c r="F7" s="20">
        <f t="shared" si="1"/>
        <v>8</v>
      </c>
      <c r="G7" s="20">
        <f t="shared" si="2"/>
        <v>19</v>
      </c>
      <c r="H7" s="21">
        <f t="shared" si="3"/>
        <v>34</v>
      </c>
      <c r="I7" s="22">
        <v>1</v>
      </c>
      <c r="J7" s="23">
        <v>1</v>
      </c>
      <c r="K7" s="24">
        <v>1</v>
      </c>
      <c r="L7" s="21">
        <v>1</v>
      </c>
      <c r="M7" s="22">
        <v>1</v>
      </c>
      <c r="N7" s="23">
        <v>1</v>
      </c>
      <c r="O7" s="24">
        <v>1</v>
      </c>
      <c r="P7" s="21">
        <v>1</v>
      </c>
      <c r="Q7" s="22">
        <v>2</v>
      </c>
      <c r="R7" s="23">
        <v>1</v>
      </c>
      <c r="S7" s="24">
        <v>1</v>
      </c>
      <c r="T7" s="21">
        <v>1</v>
      </c>
      <c r="U7" s="22"/>
      <c r="V7" s="23">
        <v>16</v>
      </c>
      <c r="W7" s="24">
        <v>12</v>
      </c>
      <c r="X7" s="21">
        <v>12</v>
      </c>
    </row>
    <row r="8" spans="1:24" ht="18" customHeight="1">
      <c r="A8" s="62">
        <v>5</v>
      </c>
      <c r="B8" s="41" t="s">
        <v>60</v>
      </c>
      <c r="C8" s="41" t="s">
        <v>26</v>
      </c>
      <c r="D8" s="25" t="s">
        <v>58</v>
      </c>
      <c r="E8" s="19">
        <f t="shared" si="0"/>
        <v>7</v>
      </c>
      <c r="F8" s="20">
        <f t="shared" si="1"/>
        <v>7</v>
      </c>
      <c r="G8" s="20">
        <f t="shared" si="2"/>
        <v>10</v>
      </c>
      <c r="H8" s="21">
        <f t="shared" si="3"/>
        <v>10</v>
      </c>
      <c r="I8" s="22">
        <v>1</v>
      </c>
      <c r="J8" s="23">
        <v>1</v>
      </c>
      <c r="K8" s="24">
        <v>1</v>
      </c>
      <c r="L8" s="21">
        <v>1</v>
      </c>
      <c r="M8" s="22">
        <v>1</v>
      </c>
      <c r="N8" s="23">
        <v>1</v>
      </c>
      <c r="O8" s="24">
        <v>1</v>
      </c>
      <c r="P8" s="21">
        <v>1</v>
      </c>
      <c r="Q8" s="22">
        <v>1</v>
      </c>
      <c r="R8" s="23">
        <v>1</v>
      </c>
      <c r="S8" s="24">
        <v>1</v>
      </c>
      <c r="T8" s="21">
        <v>1</v>
      </c>
      <c r="U8" s="22">
        <v>4</v>
      </c>
      <c r="V8" s="23">
        <v>4</v>
      </c>
      <c r="W8" s="24"/>
      <c r="X8" s="21"/>
    </row>
    <row r="9" spans="1:24" ht="18" customHeight="1">
      <c r="A9" s="16">
        <v>6</v>
      </c>
      <c r="B9" s="52" t="s">
        <v>66</v>
      </c>
      <c r="C9" s="52" t="s">
        <v>67</v>
      </c>
      <c r="D9" s="18"/>
      <c r="E9" s="19">
        <f t="shared" si="0"/>
        <v>7</v>
      </c>
      <c r="F9" s="20">
        <f t="shared" si="1"/>
        <v>7</v>
      </c>
      <c r="G9" s="20">
        <f t="shared" si="2"/>
        <v>13</v>
      </c>
      <c r="H9" s="21">
        <f t="shared" si="3"/>
        <v>13</v>
      </c>
      <c r="I9" s="22">
        <v>1</v>
      </c>
      <c r="J9" s="23">
        <v>1</v>
      </c>
      <c r="K9" s="24">
        <v>1</v>
      </c>
      <c r="L9" s="21">
        <v>1</v>
      </c>
      <c r="M9" s="22">
        <v>2</v>
      </c>
      <c r="N9" s="23">
        <v>2</v>
      </c>
      <c r="O9" s="24">
        <v>1</v>
      </c>
      <c r="P9" s="21">
        <v>1</v>
      </c>
      <c r="Q9" s="22">
        <v>1</v>
      </c>
      <c r="R9" s="23">
        <v>1</v>
      </c>
      <c r="S9" s="24">
        <v>1</v>
      </c>
      <c r="T9" s="21">
        <v>1</v>
      </c>
      <c r="U9" s="22"/>
      <c r="V9" s="23"/>
      <c r="W9" s="24">
        <v>6</v>
      </c>
      <c r="X9" s="21">
        <v>6</v>
      </c>
    </row>
    <row r="10" spans="1:24" ht="18" customHeight="1">
      <c r="A10" s="62">
        <v>7</v>
      </c>
      <c r="B10" s="41" t="s">
        <v>56</v>
      </c>
      <c r="C10" s="41" t="s">
        <v>42</v>
      </c>
      <c r="D10" s="25" t="s">
        <v>58</v>
      </c>
      <c r="E10" s="19">
        <f t="shared" si="0"/>
        <v>7</v>
      </c>
      <c r="F10" s="20">
        <f t="shared" si="1"/>
        <v>7</v>
      </c>
      <c r="G10" s="20">
        <f t="shared" si="2"/>
        <v>14</v>
      </c>
      <c r="H10" s="21">
        <f t="shared" si="3"/>
        <v>13</v>
      </c>
      <c r="I10" s="22">
        <v>1</v>
      </c>
      <c r="J10" s="23">
        <v>1</v>
      </c>
      <c r="K10" s="24">
        <v>1</v>
      </c>
      <c r="L10" s="21">
        <v>1</v>
      </c>
      <c r="M10" s="22">
        <v>5</v>
      </c>
      <c r="N10" s="23">
        <v>5</v>
      </c>
      <c r="O10" s="24">
        <v>1</v>
      </c>
      <c r="P10" s="21">
        <v>1</v>
      </c>
      <c r="Q10" s="22">
        <v>2</v>
      </c>
      <c r="R10" s="23">
        <v>1</v>
      </c>
      <c r="S10" s="24">
        <v>1</v>
      </c>
      <c r="T10" s="21">
        <v>1</v>
      </c>
      <c r="U10" s="22"/>
      <c r="V10" s="23"/>
      <c r="W10" s="24">
        <v>3</v>
      </c>
      <c r="X10" s="21">
        <v>3</v>
      </c>
    </row>
    <row r="11" spans="1:24" ht="18" customHeight="1">
      <c r="A11" s="62">
        <v>8</v>
      </c>
      <c r="B11" s="41" t="s">
        <v>52</v>
      </c>
      <c r="C11" s="41" t="s">
        <v>41</v>
      </c>
      <c r="D11" s="25" t="s">
        <v>58</v>
      </c>
      <c r="E11" s="19">
        <f t="shared" si="0"/>
        <v>7</v>
      </c>
      <c r="F11" s="20">
        <f t="shared" si="1"/>
        <v>7</v>
      </c>
      <c r="G11" s="20">
        <f t="shared" si="2"/>
        <v>16</v>
      </c>
      <c r="H11" s="21">
        <f t="shared" si="3"/>
        <v>13</v>
      </c>
      <c r="I11" s="22">
        <v>1</v>
      </c>
      <c r="J11" s="23">
        <v>1</v>
      </c>
      <c r="K11" s="24">
        <v>1</v>
      </c>
      <c r="L11" s="21">
        <v>1</v>
      </c>
      <c r="M11" s="22">
        <v>1</v>
      </c>
      <c r="N11" s="23">
        <v>1</v>
      </c>
      <c r="O11" s="24">
        <v>1</v>
      </c>
      <c r="P11" s="21">
        <v>1</v>
      </c>
      <c r="Q11" s="22">
        <v>2</v>
      </c>
      <c r="R11" s="23">
        <v>1</v>
      </c>
      <c r="S11" s="24">
        <v>1</v>
      </c>
      <c r="T11" s="21">
        <v>1</v>
      </c>
      <c r="U11" s="22">
        <v>9</v>
      </c>
      <c r="V11" s="23">
        <v>7</v>
      </c>
      <c r="W11" s="24"/>
      <c r="X11" s="21"/>
    </row>
    <row r="12" spans="1:24" ht="18" customHeight="1">
      <c r="A12" s="63">
        <v>9</v>
      </c>
      <c r="B12" s="54" t="s">
        <v>63</v>
      </c>
      <c r="C12" s="54" t="s">
        <v>41</v>
      </c>
      <c r="D12" s="55" t="s">
        <v>58</v>
      </c>
      <c r="E12" s="56">
        <f t="shared" si="0"/>
        <v>7</v>
      </c>
      <c r="F12" s="57">
        <f t="shared" si="1"/>
        <v>7</v>
      </c>
      <c r="G12" s="57">
        <f t="shared" si="2"/>
        <v>18</v>
      </c>
      <c r="H12" s="58">
        <f t="shared" si="3"/>
        <v>18</v>
      </c>
      <c r="I12" s="59">
        <v>1</v>
      </c>
      <c r="J12" s="60">
        <v>1</v>
      </c>
      <c r="K12" s="61">
        <v>1</v>
      </c>
      <c r="L12" s="58">
        <v>1</v>
      </c>
      <c r="M12" s="59">
        <v>1</v>
      </c>
      <c r="N12" s="60">
        <v>1</v>
      </c>
      <c r="O12" s="61">
        <v>1</v>
      </c>
      <c r="P12" s="58">
        <v>1</v>
      </c>
      <c r="Q12" s="59">
        <v>1</v>
      </c>
      <c r="R12" s="60">
        <v>1</v>
      </c>
      <c r="S12" s="61">
        <v>1</v>
      </c>
      <c r="T12" s="58">
        <v>1</v>
      </c>
      <c r="U12" s="59">
        <v>12</v>
      </c>
      <c r="V12" s="60">
        <v>12</v>
      </c>
      <c r="W12" s="61"/>
      <c r="X12" s="58"/>
    </row>
    <row r="13" spans="1:24" ht="18" customHeight="1">
      <c r="A13" s="16">
        <v>10</v>
      </c>
      <c r="B13" s="52" t="s">
        <v>50</v>
      </c>
      <c r="C13" s="52" t="s">
        <v>41</v>
      </c>
      <c r="D13" s="18"/>
      <c r="E13" s="19">
        <f t="shared" si="0"/>
        <v>7</v>
      </c>
      <c r="F13" s="20">
        <f t="shared" si="1"/>
        <v>7</v>
      </c>
      <c r="G13" s="20">
        <f t="shared" si="2"/>
        <v>24</v>
      </c>
      <c r="H13" s="21">
        <f t="shared" si="3"/>
        <v>20</v>
      </c>
      <c r="I13" s="22">
        <v>1</v>
      </c>
      <c r="J13" s="23">
        <v>1</v>
      </c>
      <c r="K13" s="24">
        <v>2</v>
      </c>
      <c r="L13" s="21">
        <v>1</v>
      </c>
      <c r="M13" s="22">
        <v>1</v>
      </c>
      <c r="N13" s="23">
        <v>1</v>
      </c>
      <c r="O13" s="24">
        <v>4</v>
      </c>
      <c r="P13" s="21">
        <v>1</v>
      </c>
      <c r="Q13" s="22">
        <v>1</v>
      </c>
      <c r="R13" s="23">
        <v>1</v>
      </c>
      <c r="S13" s="24">
        <v>1</v>
      </c>
      <c r="T13" s="21">
        <v>1</v>
      </c>
      <c r="U13" s="22"/>
      <c r="V13" s="23"/>
      <c r="W13" s="24">
        <v>14</v>
      </c>
      <c r="X13" s="21">
        <v>14</v>
      </c>
    </row>
    <row r="14" spans="1:24" ht="18" customHeight="1">
      <c r="A14" s="16">
        <v>11</v>
      </c>
      <c r="B14" s="52" t="s">
        <v>46</v>
      </c>
      <c r="C14" s="52" t="s">
        <v>39</v>
      </c>
      <c r="D14" s="18"/>
      <c r="E14" s="19">
        <f t="shared" si="0"/>
        <v>6</v>
      </c>
      <c r="F14" s="20">
        <f t="shared" si="1"/>
        <v>7</v>
      </c>
      <c r="G14" s="20">
        <f t="shared" si="2"/>
        <v>6</v>
      </c>
      <c r="H14" s="21">
        <f t="shared" si="3"/>
        <v>9</v>
      </c>
      <c r="I14" s="22">
        <v>1</v>
      </c>
      <c r="J14" s="23">
        <v>1</v>
      </c>
      <c r="K14" s="24">
        <v>1</v>
      </c>
      <c r="L14" s="21">
        <v>1</v>
      </c>
      <c r="M14" s="22">
        <v>1</v>
      </c>
      <c r="N14" s="23">
        <v>1</v>
      </c>
      <c r="O14" s="24">
        <v>1</v>
      </c>
      <c r="P14" s="21">
        <v>1</v>
      </c>
      <c r="Q14" s="22">
        <v>1</v>
      </c>
      <c r="R14" s="23">
        <v>1</v>
      </c>
      <c r="S14" s="24">
        <v>1</v>
      </c>
      <c r="T14" s="21">
        <v>1</v>
      </c>
      <c r="U14" s="22"/>
      <c r="V14" s="23">
        <v>3</v>
      </c>
      <c r="W14" s="24"/>
      <c r="X14" s="21"/>
    </row>
    <row r="15" spans="1:24" ht="18" customHeight="1">
      <c r="A15" s="16">
        <v>12</v>
      </c>
      <c r="B15" s="52" t="s">
        <v>53</v>
      </c>
      <c r="C15" s="52" t="s">
        <v>41</v>
      </c>
      <c r="D15" s="31"/>
      <c r="E15" s="19">
        <f t="shared" si="0"/>
        <v>6</v>
      </c>
      <c r="F15" s="20">
        <f t="shared" si="1"/>
        <v>7</v>
      </c>
      <c r="G15" s="20">
        <f t="shared" si="2"/>
        <v>7</v>
      </c>
      <c r="H15" s="21">
        <f t="shared" si="3"/>
        <v>26</v>
      </c>
      <c r="I15" s="22">
        <v>1</v>
      </c>
      <c r="J15" s="23">
        <v>1</v>
      </c>
      <c r="K15" s="24">
        <v>1</v>
      </c>
      <c r="L15" s="21">
        <v>1</v>
      </c>
      <c r="M15" s="22">
        <v>2</v>
      </c>
      <c r="N15" s="23">
        <v>1</v>
      </c>
      <c r="O15" s="24">
        <v>1</v>
      </c>
      <c r="P15" s="21">
        <v>1</v>
      </c>
      <c r="Q15" s="22">
        <v>1</v>
      </c>
      <c r="R15" s="23">
        <v>1</v>
      </c>
      <c r="S15" s="24">
        <v>1</v>
      </c>
      <c r="T15" s="21">
        <v>1</v>
      </c>
      <c r="U15" s="22"/>
      <c r="V15" s="23"/>
      <c r="W15" s="24"/>
      <c r="X15" s="21">
        <v>20</v>
      </c>
    </row>
    <row r="16" spans="1:24" ht="18" customHeight="1">
      <c r="A16" s="16">
        <v>13</v>
      </c>
      <c r="B16" s="52" t="s">
        <v>47</v>
      </c>
      <c r="C16" s="52" t="s">
        <v>40</v>
      </c>
      <c r="D16" s="18"/>
      <c r="E16" s="19">
        <f t="shared" si="0"/>
        <v>6</v>
      </c>
      <c r="F16" s="20">
        <f t="shared" si="1"/>
        <v>7</v>
      </c>
      <c r="G16" s="20">
        <f t="shared" si="2"/>
        <v>11</v>
      </c>
      <c r="H16" s="21">
        <f t="shared" si="3"/>
        <v>22</v>
      </c>
      <c r="I16" s="22">
        <v>1</v>
      </c>
      <c r="J16" s="23">
        <v>1</v>
      </c>
      <c r="K16" s="24">
        <v>1</v>
      </c>
      <c r="L16" s="21">
        <v>1</v>
      </c>
      <c r="M16" s="22">
        <v>4</v>
      </c>
      <c r="N16" s="23">
        <v>3</v>
      </c>
      <c r="O16" s="24">
        <v>3</v>
      </c>
      <c r="P16" s="21">
        <v>1</v>
      </c>
      <c r="Q16" s="22">
        <v>1</v>
      </c>
      <c r="R16" s="23">
        <v>1</v>
      </c>
      <c r="S16" s="24">
        <v>1</v>
      </c>
      <c r="T16" s="21">
        <v>1</v>
      </c>
      <c r="U16" s="22"/>
      <c r="V16" s="23"/>
      <c r="W16" s="24"/>
      <c r="X16" s="21">
        <v>14</v>
      </c>
    </row>
    <row r="17" spans="1:24" ht="18" customHeight="1">
      <c r="A17" s="16">
        <v>14</v>
      </c>
      <c r="B17" s="52" t="s">
        <v>51</v>
      </c>
      <c r="C17" s="52" t="s">
        <v>41</v>
      </c>
      <c r="D17" s="18"/>
      <c r="E17" s="19">
        <f t="shared" si="0"/>
        <v>6</v>
      </c>
      <c r="F17" s="20">
        <f t="shared" si="1"/>
        <v>6</v>
      </c>
      <c r="G17" s="20">
        <f t="shared" si="2"/>
        <v>6</v>
      </c>
      <c r="H17" s="21">
        <f t="shared" si="3"/>
        <v>6</v>
      </c>
      <c r="I17" s="22">
        <v>1</v>
      </c>
      <c r="J17" s="23">
        <v>1</v>
      </c>
      <c r="K17" s="24">
        <v>1</v>
      </c>
      <c r="L17" s="21">
        <v>1</v>
      </c>
      <c r="M17" s="22">
        <v>1</v>
      </c>
      <c r="N17" s="23">
        <v>1</v>
      </c>
      <c r="O17" s="24">
        <v>1</v>
      </c>
      <c r="P17" s="21">
        <v>1</v>
      </c>
      <c r="Q17" s="22">
        <v>1</v>
      </c>
      <c r="R17" s="23">
        <v>1</v>
      </c>
      <c r="S17" s="24">
        <v>1</v>
      </c>
      <c r="T17" s="21">
        <v>1</v>
      </c>
      <c r="U17" s="22"/>
      <c r="V17" s="23"/>
      <c r="W17" s="24"/>
      <c r="X17" s="21"/>
    </row>
    <row r="18" spans="1:24" ht="18" customHeight="1">
      <c r="A18" s="16">
        <v>15</v>
      </c>
      <c r="B18" s="52" t="s">
        <v>70</v>
      </c>
      <c r="C18" s="52" t="s">
        <v>41</v>
      </c>
      <c r="D18" s="31"/>
      <c r="E18" s="19">
        <f t="shared" si="0"/>
        <v>6</v>
      </c>
      <c r="F18" s="20">
        <f t="shared" si="1"/>
        <v>6</v>
      </c>
      <c r="G18" s="20">
        <f t="shared" si="2"/>
        <v>7</v>
      </c>
      <c r="H18" s="21">
        <f t="shared" si="3"/>
        <v>7</v>
      </c>
      <c r="I18" s="22">
        <v>1</v>
      </c>
      <c r="J18" s="23">
        <v>1</v>
      </c>
      <c r="K18" s="24">
        <v>1</v>
      </c>
      <c r="L18" s="21">
        <v>1</v>
      </c>
      <c r="M18" s="22">
        <v>2</v>
      </c>
      <c r="N18" s="23">
        <v>2</v>
      </c>
      <c r="O18" s="24">
        <v>1</v>
      </c>
      <c r="P18" s="21">
        <v>1</v>
      </c>
      <c r="Q18" s="22">
        <v>1</v>
      </c>
      <c r="R18" s="23">
        <v>1</v>
      </c>
      <c r="S18" s="24">
        <v>1</v>
      </c>
      <c r="T18" s="21">
        <v>1</v>
      </c>
      <c r="U18" s="22"/>
      <c r="V18" s="23"/>
      <c r="W18" s="24"/>
      <c r="X18" s="21"/>
    </row>
    <row r="19" spans="1:24" ht="18" customHeight="1">
      <c r="A19" s="16">
        <v>16</v>
      </c>
      <c r="B19" s="52" t="s">
        <v>71</v>
      </c>
      <c r="C19" s="52" t="s">
        <v>38</v>
      </c>
      <c r="D19" s="31"/>
      <c r="E19" s="19">
        <f t="shared" si="0"/>
        <v>6</v>
      </c>
      <c r="F19" s="20">
        <f t="shared" si="1"/>
        <v>6</v>
      </c>
      <c r="G19" s="20">
        <f t="shared" si="2"/>
        <v>8</v>
      </c>
      <c r="H19" s="21">
        <f t="shared" si="3"/>
        <v>6</v>
      </c>
      <c r="I19" s="22">
        <v>1</v>
      </c>
      <c r="J19" s="23">
        <v>1</v>
      </c>
      <c r="K19" s="24">
        <v>1</v>
      </c>
      <c r="L19" s="21">
        <v>1</v>
      </c>
      <c r="M19" s="22">
        <v>1</v>
      </c>
      <c r="N19" s="23">
        <v>1</v>
      </c>
      <c r="O19" s="24">
        <v>2</v>
      </c>
      <c r="P19" s="21">
        <v>1</v>
      </c>
      <c r="Q19" s="22">
        <v>2</v>
      </c>
      <c r="R19" s="23">
        <v>1</v>
      </c>
      <c r="S19" s="24">
        <v>1</v>
      </c>
      <c r="T19" s="21">
        <v>1</v>
      </c>
      <c r="U19" s="22"/>
      <c r="V19" s="23"/>
      <c r="W19" s="24"/>
      <c r="X19" s="21"/>
    </row>
    <row r="20" spans="1:24" ht="18" customHeight="1">
      <c r="A20" s="16">
        <v>17</v>
      </c>
      <c r="B20" s="52" t="s">
        <v>61</v>
      </c>
      <c r="C20" s="52" t="s">
        <v>26</v>
      </c>
      <c r="D20" s="31"/>
      <c r="E20" s="19">
        <f t="shared" si="0"/>
        <v>6</v>
      </c>
      <c r="F20" s="20">
        <f t="shared" si="1"/>
        <v>6</v>
      </c>
      <c r="G20" s="20">
        <f t="shared" si="2"/>
        <v>9</v>
      </c>
      <c r="H20" s="21">
        <f t="shared" si="3"/>
        <v>8</v>
      </c>
      <c r="I20" s="22">
        <v>1</v>
      </c>
      <c r="J20" s="23">
        <v>1</v>
      </c>
      <c r="K20" s="24">
        <v>1</v>
      </c>
      <c r="L20" s="21">
        <v>1</v>
      </c>
      <c r="M20" s="22">
        <v>2</v>
      </c>
      <c r="N20" s="23">
        <v>2</v>
      </c>
      <c r="O20" s="24">
        <v>1</v>
      </c>
      <c r="P20" s="21">
        <v>1</v>
      </c>
      <c r="Q20" s="22">
        <v>2</v>
      </c>
      <c r="R20" s="23">
        <v>1</v>
      </c>
      <c r="S20" s="24">
        <v>2</v>
      </c>
      <c r="T20" s="21">
        <v>2</v>
      </c>
      <c r="U20" s="22"/>
      <c r="V20" s="23"/>
      <c r="W20" s="24"/>
      <c r="X20" s="21"/>
    </row>
    <row r="21" spans="1:24" ht="18" customHeight="1">
      <c r="A21" s="16">
        <v>18</v>
      </c>
      <c r="B21" s="52" t="s">
        <v>54</v>
      </c>
      <c r="C21" s="52" t="s">
        <v>41</v>
      </c>
      <c r="D21" s="31"/>
      <c r="E21" s="19">
        <f t="shared" si="0"/>
        <v>6</v>
      </c>
      <c r="F21" s="20">
        <f t="shared" si="1"/>
        <v>6</v>
      </c>
      <c r="G21" s="20">
        <f t="shared" si="2"/>
        <v>25</v>
      </c>
      <c r="H21" s="21">
        <f t="shared" si="3"/>
        <v>16</v>
      </c>
      <c r="I21" s="22">
        <v>4</v>
      </c>
      <c r="J21" s="23">
        <v>1</v>
      </c>
      <c r="K21" s="24">
        <v>1</v>
      </c>
      <c r="L21" s="21">
        <v>1</v>
      </c>
      <c r="M21" s="22">
        <v>12</v>
      </c>
      <c r="N21" s="23">
        <v>11</v>
      </c>
      <c r="O21" s="24">
        <v>1</v>
      </c>
      <c r="P21" s="21">
        <v>1</v>
      </c>
      <c r="Q21" s="22">
        <v>6</v>
      </c>
      <c r="R21" s="23">
        <v>1</v>
      </c>
      <c r="S21" s="24">
        <v>1</v>
      </c>
      <c r="T21" s="21">
        <v>1</v>
      </c>
      <c r="U21" s="22"/>
      <c r="V21" s="23"/>
      <c r="W21" s="24"/>
      <c r="X21" s="21"/>
    </row>
    <row r="22" spans="1:24" ht="18" customHeight="1">
      <c r="A22" s="16">
        <v>19</v>
      </c>
      <c r="B22" s="52" t="s">
        <v>57</v>
      </c>
      <c r="C22" s="52" t="s">
        <v>42</v>
      </c>
      <c r="D22" s="31"/>
      <c r="E22" s="19">
        <f t="shared" si="0"/>
        <v>5</v>
      </c>
      <c r="F22" s="20">
        <f t="shared" si="1"/>
        <v>6</v>
      </c>
      <c r="G22" s="20">
        <f t="shared" si="2"/>
        <v>10</v>
      </c>
      <c r="H22" s="21">
        <f t="shared" si="3"/>
        <v>9</v>
      </c>
      <c r="I22" s="22">
        <v>1</v>
      </c>
      <c r="J22" s="23">
        <v>1</v>
      </c>
      <c r="K22" s="24">
        <v>2</v>
      </c>
      <c r="L22" s="21">
        <v>1</v>
      </c>
      <c r="M22" s="22"/>
      <c r="N22" s="23">
        <v>4</v>
      </c>
      <c r="O22" s="24">
        <v>3</v>
      </c>
      <c r="P22" s="21">
        <v>1</v>
      </c>
      <c r="Q22" s="22">
        <v>3</v>
      </c>
      <c r="R22" s="23">
        <v>1</v>
      </c>
      <c r="S22" s="24">
        <v>1</v>
      </c>
      <c r="T22" s="21">
        <v>1</v>
      </c>
      <c r="U22" s="22"/>
      <c r="V22" s="23"/>
      <c r="W22" s="24"/>
      <c r="X22" s="21"/>
    </row>
    <row r="23" spans="1:24" ht="18" customHeight="1">
      <c r="A23" s="16">
        <v>20</v>
      </c>
      <c r="B23" s="52" t="s">
        <v>68</v>
      </c>
      <c r="C23" s="52" t="s">
        <v>67</v>
      </c>
      <c r="D23" s="31"/>
      <c r="E23" s="19">
        <f t="shared" si="0"/>
        <v>5</v>
      </c>
      <c r="F23" s="20">
        <f t="shared" si="1"/>
        <v>5</v>
      </c>
      <c r="G23" s="20">
        <f t="shared" si="2"/>
        <v>12</v>
      </c>
      <c r="H23" s="21">
        <f t="shared" si="3"/>
        <v>8</v>
      </c>
      <c r="I23" s="22">
        <v>1</v>
      </c>
      <c r="J23" s="23">
        <v>1</v>
      </c>
      <c r="K23" s="24">
        <v>1</v>
      </c>
      <c r="L23" s="21">
        <v>1</v>
      </c>
      <c r="M23" s="22"/>
      <c r="N23" s="23"/>
      <c r="O23" s="24">
        <v>3</v>
      </c>
      <c r="P23" s="21">
        <v>1</v>
      </c>
      <c r="Q23" s="22">
        <v>6</v>
      </c>
      <c r="R23" s="23">
        <v>4</v>
      </c>
      <c r="S23" s="24">
        <v>1</v>
      </c>
      <c r="T23" s="21">
        <v>1</v>
      </c>
      <c r="U23" s="22"/>
      <c r="V23" s="23"/>
      <c r="W23" s="24"/>
      <c r="X23" s="21"/>
    </row>
    <row r="24" spans="1:24" ht="18" customHeight="1">
      <c r="A24" s="16">
        <v>21</v>
      </c>
      <c r="B24" s="52" t="s">
        <v>48</v>
      </c>
      <c r="C24" s="52" t="s">
        <v>41</v>
      </c>
      <c r="D24" s="18"/>
      <c r="E24" s="19">
        <f t="shared" si="0"/>
        <v>5</v>
      </c>
      <c r="F24" s="20">
        <f t="shared" si="1"/>
        <v>5</v>
      </c>
      <c r="G24" s="20">
        <f t="shared" si="2"/>
        <v>13</v>
      </c>
      <c r="H24" s="21">
        <f t="shared" si="3"/>
        <v>5</v>
      </c>
      <c r="I24" s="22">
        <v>1</v>
      </c>
      <c r="J24" s="23">
        <v>1</v>
      </c>
      <c r="K24" s="24">
        <v>3</v>
      </c>
      <c r="L24" s="21">
        <v>1</v>
      </c>
      <c r="M24" s="22"/>
      <c r="N24" s="23"/>
      <c r="O24" s="24">
        <v>3</v>
      </c>
      <c r="P24" s="21">
        <v>1</v>
      </c>
      <c r="Q24" s="22">
        <v>5</v>
      </c>
      <c r="R24" s="23">
        <v>1</v>
      </c>
      <c r="S24" s="24">
        <v>1</v>
      </c>
      <c r="T24" s="21">
        <v>1</v>
      </c>
      <c r="U24" s="22"/>
      <c r="V24" s="23"/>
      <c r="W24" s="24"/>
      <c r="X24" s="21"/>
    </row>
    <row r="25" spans="1:24" ht="18" customHeight="1">
      <c r="A25" s="16">
        <v>22</v>
      </c>
      <c r="B25" s="52" t="s">
        <v>65</v>
      </c>
      <c r="C25" s="52" t="s">
        <v>41</v>
      </c>
      <c r="D25" s="31"/>
      <c r="E25" s="19">
        <f t="shared" si="0"/>
        <v>3</v>
      </c>
      <c r="F25" s="20">
        <f t="shared" si="1"/>
        <v>5</v>
      </c>
      <c r="G25" s="20">
        <f t="shared" si="2"/>
        <v>14</v>
      </c>
      <c r="H25" s="21">
        <f t="shared" si="3"/>
        <v>9</v>
      </c>
      <c r="I25" s="22">
        <v>3</v>
      </c>
      <c r="J25" s="23">
        <v>1</v>
      </c>
      <c r="K25" s="24"/>
      <c r="L25" s="21">
        <v>2</v>
      </c>
      <c r="M25" s="22"/>
      <c r="N25" s="23"/>
      <c r="O25" s="24"/>
      <c r="P25" s="21">
        <v>1</v>
      </c>
      <c r="Q25" s="22">
        <v>4</v>
      </c>
      <c r="R25" s="23">
        <v>2</v>
      </c>
      <c r="S25" s="24">
        <v>7</v>
      </c>
      <c r="T25" s="21">
        <v>3</v>
      </c>
      <c r="U25" s="22"/>
      <c r="V25" s="23"/>
      <c r="W25" s="24"/>
      <c r="X25" s="21"/>
    </row>
    <row r="26" spans="1:24" ht="18" customHeight="1">
      <c r="A26" s="16">
        <v>23</v>
      </c>
      <c r="B26" s="52" t="s">
        <v>64</v>
      </c>
      <c r="C26" s="52" t="s">
        <v>41</v>
      </c>
      <c r="D26" s="31"/>
      <c r="E26" s="19">
        <f t="shared" si="0"/>
        <v>1</v>
      </c>
      <c r="F26" s="20">
        <f t="shared" si="1"/>
        <v>5</v>
      </c>
      <c r="G26" s="20">
        <f t="shared" si="2"/>
        <v>1</v>
      </c>
      <c r="H26" s="21">
        <f t="shared" si="3"/>
        <v>8</v>
      </c>
      <c r="I26" s="22">
        <v>1</v>
      </c>
      <c r="J26" s="23">
        <v>1</v>
      </c>
      <c r="K26" s="24"/>
      <c r="L26" s="21">
        <v>1</v>
      </c>
      <c r="M26" s="22"/>
      <c r="N26" s="23"/>
      <c r="O26" s="24"/>
      <c r="P26" s="21">
        <v>1</v>
      </c>
      <c r="Q26" s="22"/>
      <c r="R26" s="23">
        <v>1</v>
      </c>
      <c r="S26" s="24"/>
      <c r="T26" s="21">
        <v>4</v>
      </c>
      <c r="U26" s="22"/>
      <c r="V26" s="23"/>
      <c r="W26" s="24"/>
      <c r="X26" s="21"/>
    </row>
    <row r="27" spans="1:24" ht="18" customHeight="1">
      <c r="A27" s="16">
        <v>24</v>
      </c>
      <c r="B27" s="52" t="s">
        <v>49</v>
      </c>
      <c r="C27" s="52" t="s">
        <v>41</v>
      </c>
      <c r="D27" s="18"/>
      <c r="E27" s="19">
        <f t="shared" si="0"/>
        <v>1</v>
      </c>
      <c r="F27" s="20">
        <f t="shared" si="1"/>
        <v>4</v>
      </c>
      <c r="G27" s="20">
        <f t="shared" si="2"/>
        <v>1</v>
      </c>
      <c r="H27" s="21">
        <f t="shared" si="3"/>
        <v>8</v>
      </c>
      <c r="I27" s="26">
        <v>1</v>
      </c>
      <c r="J27" s="40">
        <v>1</v>
      </c>
      <c r="K27" s="28"/>
      <c r="L27" s="29">
        <v>1</v>
      </c>
      <c r="M27" s="30"/>
      <c r="N27" s="27"/>
      <c r="O27" s="28"/>
      <c r="P27" s="29">
        <v>1</v>
      </c>
      <c r="Q27" s="30"/>
      <c r="R27" s="27">
        <v>5</v>
      </c>
      <c r="S27" s="28"/>
      <c r="T27" s="29"/>
      <c r="U27" s="30"/>
      <c r="V27" s="27"/>
      <c r="W27" s="28"/>
      <c r="X27" s="29"/>
    </row>
    <row r="28" spans="1:24" ht="18" customHeight="1">
      <c r="A28" s="16">
        <v>25</v>
      </c>
      <c r="B28" s="52" t="s">
        <v>43</v>
      </c>
      <c r="C28" s="52" t="s">
        <v>44</v>
      </c>
      <c r="D28" s="18"/>
      <c r="E28" s="19">
        <f t="shared" si="0"/>
        <v>0</v>
      </c>
      <c r="F28" s="20">
        <f t="shared" si="1"/>
        <v>1</v>
      </c>
      <c r="G28" s="20">
        <f t="shared" si="2"/>
        <v>0</v>
      </c>
      <c r="H28" s="21">
        <f t="shared" si="3"/>
        <v>8</v>
      </c>
      <c r="I28" s="22"/>
      <c r="J28" s="23"/>
      <c r="K28" s="24"/>
      <c r="L28" s="21"/>
      <c r="M28" s="22"/>
      <c r="N28" s="23"/>
      <c r="O28" s="24"/>
      <c r="P28" s="21"/>
      <c r="Q28" s="22"/>
      <c r="R28" s="23">
        <v>8</v>
      </c>
      <c r="S28" s="24"/>
      <c r="T28" s="21"/>
      <c r="U28" s="22"/>
      <c r="V28" s="23"/>
      <c r="W28" s="24"/>
      <c r="X28" s="21"/>
    </row>
    <row r="29" spans="1:24" ht="18" customHeight="1">
      <c r="A29" s="16">
        <v>26</v>
      </c>
      <c r="B29" s="17"/>
      <c r="C29" s="17"/>
      <c r="D29" s="31"/>
      <c r="E29" s="19">
        <f t="shared" ref="E29" si="4">COUNT(I29,K29,M29,O29,Q29,S29,U29,W29)</f>
        <v>0</v>
      </c>
      <c r="F29" s="20">
        <f t="shared" ref="F29" si="5">COUNT(J29,L29,N29,P29,R29,T29,V29,X29)</f>
        <v>0</v>
      </c>
      <c r="G29" s="20">
        <f t="shared" ref="G29" si="6">SUM(I29,K29,M29,O29,Q29,S29,U29,W29)</f>
        <v>0</v>
      </c>
      <c r="H29" s="21">
        <f t="shared" ref="H29" si="7">SUM(J29,L29,N29,P29,R29,T29,V29,X29)</f>
        <v>0</v>
      </c>
      <c r="I29" s="22"/>
      <c r="J29" s="23"/>
      <c r="K29" s="24"/>
      <c r="L29" s="21"/>
      <c r="M29" s="22"/>
      <c r="N29" s="23"/>
      <c r="O29" s="24"/>
      <c r="P29" s="21"/>
      <c r="Q29" s="22"/>
      <c r="R29" s="23"/>
      <c r="S29" s="24"/>
      <c r="T29" s="21"/>
      <c r="U29" s="22"/>
      <c r="V29" s="23"/>
      <c r="W29" s="24"/>
      <c r="X29" s="21"/>
    </row>
    <row r="30" spans="1:24" ht="18" customHeight="1" thickBot="1">
      <c r="A30" s="32"/>
      <c r="B30" s="8"/>
      <c r="C30" s="8"/>
      <c r="D30" s="9"/>
      <c r="E30" s="32"/>
      <c r="F30" s="8"/>
      <c r="G30" s="42"/>
      <c r="H30" s="34"/>
      <c r="I30" s="35"/>
      <c r="J30" s="36"/>
      <c r="K30" s="37"/>
      <c r="L30" s="34"/>
      <c r="M30" s="35"/>
      <c r="N30" s="36"/>
      <c r="O30" s="37"/>
      <c r="P30" s="34"/>
      <c r="Q30" s="35"/>
      <c r="R30" s="36"/>
      <c r="S30" s="37"/>
      <c r="T30" s="34"/>
      <c r="U30" s="35"/>
      <c r="V30" s="36"/>
      <c r="W30" s="37"/>
      <c r="X30" s="34"/>
    </row>
    <row r="33" spans="2:5">
      <c r="B33" s="39" t="s">
        <v>18</v>
      </c>
      <c r="C33" s="39"/>
      <c r="E33" s="39" t="s">
        <v>19</v>
      </c>
    </row>
    <row r="34" spans="2:5">
      <c r="B34" s="39" t="s">
        <v>23</v>
      </c>
      <c r="C34" s="39"/>
      <c r="E34" s="39" t="s">
        <v>24</v>
      </c>
    </row>
  </sheetData>
  <sortState ref="B4:X28">
    <sortCondition descending="1" ref="E4:E28"/>
    <sortCondition descending="1" ref="F4:F28"/>
    <sortCondition ref="G4:G28"/>
    <sortCondition ref="H4:H28"/>
  </sortState>
  <mergeCells count="1">
    <mergeCell ref="A1:X1"/>
  </mergeCells>
  <pageMargins left="0.7" right="0.7" top="0.78749999999999998" bottom="0.78749999999999998" header="0.51180555555555496" footer="0.51180555555555496"/>
  <pageSetup paperSize="9" firstPageNumber="0" fitToHeight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15"/>
  <sheetViews>
    <sheetView zoomScale="75" zoomScaleNormal="75" zoomScalePageLayoutView="75" workbookViewId="0">
      <selection activeCell="N16" sqref="N16"/>
    </sheetView>
  </sheetViews>
  <sheetFormatPr baseColWidth="10" defaultColWidth="8.83203125" defaultRowHeight="14" x14ac:dyDescent="0"/>
  <cols>
    <col min="2" max="2" width="22" customWidth="1"/>
  </cols>
  <sheetData>
    <row r="1" spans="1:23" ht="33">
      <c r="A1" s="67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43"/>
      <c r="Q1" s="43"/>
      <c r="R1" s="43"/>
      <c r="S1" s="43"/>
      <c r="T1" s="43"/>
      <c r="U1" s="43"/>
      <c r="V1" s="43"/>
      <c r="W1" s="43"/>
    </row>
    <row r="2" spans="1:23" ht="20" customHeight="1">
      <c r="A2" s="1"/>
      <c r="B2" s="2"/>
      <c r="C2" s="2"/>
      <c r="D2" s="4" t="s">
        <v>1</v>
      </c>
      <c r="E2" s="5"/>
      <c r="F2" s="5"/>
      <c r="G2" s="6"/>
      <c r="H2" s="5" t="s">
        <v>2</v>
      </c>
      <c r="I2" s="5"/>
      <c r="J2" s="4" t="s">
        <v>3</v>
      </c>
      <c r="K2" s="6"/>
      <c r="L2" s="5" t="s">
        <v>4</v>
      </c>
      <c r="M2" s="5"/>
      <c r="N2" s="4" t="s">
        <v>5</v>
      </c>
      <c r="O2" s="6"/>
      <c r="P2" s="44"/>
      <c r="Q2" s="38"/>
      <c r="R2" s="38"/>
      <c r="S2" s="38"/>
      <c r="T2" s="38"/>
      <c r="U2" s="38"/>
      <c r="V2" s="38"/>
      <c r="W2" s="38"/>
    </row>
    <row r="3" spans="1:23" ht="20" customHeight="1">
      <c r="A3" s="32" t="s">
        <v>10</v>
      </c>
      <c r="B3" s="8" t="s">
        <v>11</v>
      </c>
      <c r="C3" s="8" t="s">
        <v>12</v>
      </c>
      <c r="D3" s="10" t="s">
        <v>14</v>
      </c>
      <c r="E3" s="11" t="s">
        <v>15</v>
      </c>
      <c r="F3" s="11" t="s">
        <v>16</v>
      </c>
      <c r="G3" s="12" t="s">
        <v>17</v>
      </c>
      <c r="H3" s="13" t="s">
        <v>16</v>
      </c>
      <c r="I3" s="14" t="s">
        <v>17</v>
      </c>
      <c r="J3" s="15" t="s">
        <v>16</v>
      </c>
      <c r="K3" s="12" t="s">
        <v>17</v>
      </c>
      <c r="L3" s="13" t="s">
        <v>16</v>
      </c>
      <c r="M3" s="14" t="s">
        <v>17</v>
      </c>
      <c r="N3" s="15" t="s">
        <v>16</v>
      </c>
      <c r="O3" s="12" t="s">
        <v>17</v>
      </c>
      <c r="P3" s="45"/>
      <c r="Q3" s="39"/>
      <c r="R3" s="39"/>
      <c r="S3" s="39"/>
      <c r="T3" s="39"/>
      <c r="U3" s="39"/>
      <c r="V3" s="39"/>
      <c r="W3" s="39"/>
    </row>
    <row r="4" spans="1:23" ht="20" customHeight="1">
      <c r="A4" s="16">
        <v>1</v>
      </c>
      <c r="B4" s="52" t="s">
        <v>27</v>
      </c>
      <c r="C4" s="52" t="s">
        <v>26</v>
      </c>
      <c r="D4" s="19">
        <f t="shared" ref="D4:E11" si="0">COUNT(H4,J4,L4,N4)</f>
        <v>2</v>
      </c>
      <c r="E4" s="20">
        <f t="shared" si="0"/>
        <v>4</v>
      </c>
      <c r="F4" s="20">
        <f t="shared" ref="F4:G11" si="1">SUM(H4,J4,L4,N4)</f>
        <v>2</v>
      </c>
      <c r="G4" s="21">
        <f t="shared" si="1"/>
        <v>7</v>
      </c>
      <c r="H4" s="22"/>
      <c r="I4" s="23">
        <v>1</v>
      </c>
      <c r="J4" s="24">
        <v>1</v>
      </c>
      <c r="K4" s="21">
        <v>1</v>
      </c>
      <c r="L4" s="22"/>
      <c r="M4" s="23">
        <v>4</v>
      </c>
      <c r="N4" s="24">
        <v>1</v>
      </c>
      <c r="O4" s="21">
        <v>1</v>
      </c>
      <c r="P4" s="19"/>
      <c r="Q4" s="22"/>
      <c r="R4" s="22"/>
      <c r="S4" s="22"/>
      <c r="T4" s="22"/>
      <c r="U4" s="22"/>
      <c r="V4" s="22"/>
      <c r="W4" s="22"/>
    </row>
    <row r="5" spans="1:23" ht="20" customHeight="1">
      <c r="A5" s="16">
        <v>2</v>
      </c>
      <c r="B5" s="52" t="s">
        <v>29</v>
      </c>
      <c r="C5" s="52" t="s">
        <v>39</v>
      </c>
      <c r="D5" s="19">
        <f t="shared" si="0"/>
        <v>2</v>
      </c>
      <c r="E5" s="20">
        <f t="shared" si="0"/>
        <v>4</v>
      </c>
      <c r="F5" s="20">
        <f t="shared" si="1"/>
        <v>3</v>
      </c>
      <c r="G5" s="21">
        <f t="shared" si="1"/>
        <v>5</v>
      </c>
      <c r="H5" s="22"/>
      <c r="I5" s="23">
        <v>1</v>
      </c>
      <c r="J5" s="24">
        <v>2</v>
      </c>
      <c r="K5" s="21">
        <v>2</v>
      </c>
      <c r="L5" s="22"/>
      <c r="M5" s="23">
        <v>1</v>
      </c>
      <c r="N5" s="24">
        <v>1</v>
      </c>
      <c r="O5" s="21">
        <v>1</v>
      </c>
      <c r="P5" s="19"/>
      <c r="Q5" s="22"/>
      <c r="R5" s="22"/>
      <c r="S5" s="22"/>
      <c r="T5" s="22"/>
      <c r="U5" s="22"/>
      <c r="V5" s="22"/>
      <c r="W5" s="22"/>
    </row>
    <row r="6" spans="1:23" ht="20" customHeight="1">
      <c r="A6" s="16">
        <v>3</v>
      </c>
      <c r="B6" s="52" t="s">
        <v>31</v>
      </c>
      <c r="C6" s="52" t="s">
        <v>40</v>
      </c>
      <c r="D6" s="19">
        <f t="shared" si="0"/>
        <v>2</v>
      </c>
      <c r="E6" s="20">
        <f t="shared" si="0"/>
        <v>4</v>
      </c>
      <c r="F6" s="20">
        <f t="shared" si="1"/>
        <v>5</v>
      </c>
      <c r="G6" s="21">
        <f t="shared" si="1"/>
        <v>5</v>
      </c>
      <c r="H6" s="22">
        <v>2</v>
      </c>
      <c r="I6" s="23">
        <v>1</v>
      </c>
      <c r="J6" s="24">
        <v>3</v>
      </c>
      <c r="K6" s="21">
        <v>1</v>
      </c>
      <c r="L6" s="22"/>
      <c r="M6" s="23">
        <v>2</v>
      </c>
      <c r="N6" s="24"/>
      <c r="O6" s="21">
        <v>1</v>
      </c>
      <c r="P6" s="19"/>
      <c r="Q6" s="22"/>
      <c r="R6" s="22"/>
      <c r="S6" s="22"/>
      <c r="T6" s="22"/>
      <c r="U6" s="22"/>
      <c r="V6" s="22"/>
      <c r="W6" s="22"/>
    </row>
    <row r="7" spans="1:23" ht="20" customHeight="1">
      <c r="A7" s="16">
        <v>4</v>
      </c>
      <c r="B7" s="52" t="s">
        <v>30</v>
      </c>
      <c r="C7" s="52" t="s">
        <v>39</v>
      </c>
      <c r="D7" s="19">
        <f t="shared" si="0"/>
        <v>1</v>
      </c>
      <c r="E7" s="20">
        <f t="shared" si="0"/>
        <v>4</v>
      </c>
      <c r="F7" s="20">
        <f t="shared" si="1"/>
        <v>3</v>
      </c>
      <c r="G7" s="21">
        <f t="shared" si="1"/>
        <v>9</v>
      </c>
      <c r="H7" s="22"/>
      <c r="I7" s="23">
        <v>4</v>
      </c>
      <c r="J7" s="24">
        <v>3</v>
      </c>
      <c r="K7" s="21">
        <v>1</v>
      </c>
      <c r="L7" s="22"/>
      <c r="M7" s="23">
        <v>1</v>
      </c>
      <c r="N7" s="24"/>
      <c r="O7" s="21">
        <v>3</v>
      </c>
      <c r="P7" s="19"/>
      <c r="Q7" s="22"/>
      <c r="R7" s="22"/>
      <c r="S7" s="22"/>
      <c r="T7" s="22"/>
      <c r="U7" s="22"/>
      <c r="V7" s="22"/>
      <c r="W7" s="22"/>
    </row>
    <row r="8" spans="1:23" ht="20" customHeight="1">
      <c r="A8" s="16">
        <v>5</v>
      </c>
      <c r="B8" s="52" t="s">
        <v>33</v>
      </c>
      <c r="C8" s="52" t="s">
        <v>41</v>
      </c>
      <c r="D8" s="19">
        <f t="shared" si="0"/>
        <v>0</v>
      </c>
      <c r="E8" s="20">
        <f t="shared" si="0"/>
        <v>4</v>
      </c>
      <c r="F8" s="20">
        <f t="shared" si="1"/>
        <v>0</v>
      </c>
      <c r="G8" s="21">
        <f t="shared" si="1"/>
        <v>9</v>
      </c>
      <c r="H8" s="22"/>
      <c r="I8" s="23">
        <v>3</v>
      </c>
      <c r="J8" s="24"/>
      <c r="K8" s="21">
        <v>1</v>
      </c>
      <c r="L8" s="22"/>
      <c r="M8" s="23">
        <v>2</v>
      </c>
      <c r="N8" s="24"/>
      <c r="O8" s="21">
        <v>3</v>
      </c>
      <c r="P8" s="19"/>
      <c r="Q8" s="22"/>
      <c r="R8" s="22"/>
      <c r="S8" s="22"/>
      <c r="T8" s="22"/>
      <c r="U8" s="22"/>
      <c r="V8" s="22"/>
      <c r="W8" s="22"/>
    </row>
    <row r="9" spans="1:23" ht="20" customHeight="1">
      <c r="A9" s="16">
        <v>6</v>
      </c>
      <c r="B9" s="52" t="s">
        <v>28</v>
      </c>
      <c r="C9" s="52" t="s">
        <v>38</v>
      </c>
      <c r="D9" s="19">
        <f t="shared" si="0"/>
        <v>0</v>
      </c>
      <c r="E9" s="20">
        <f t="shared" si="0"/>
        <v>3</v>
      </c>
      <c r="F9" s="20">
        <f t="shared" si="1"/>
        <v>0</v>
      </c>
      <c r="G9" s="21">
        <f t="shared" si="1"/>
        <v>17</v>
      </c>
      <c r="H9" s="22"/>
      <c r="I9" s="23">
        <v>7</v>
      </c>
      <c r="J9" s="24"/>
      <c r="K9" s="21">
        <v>5</v>
      </c>
      <c r="L9" s="22"/>
      <c r="M9" s="23">
        <v>5</v>
      </c>
      <c r="N9" s="24"/>
      <c r="O9" s="21"/>
      <c r="P9" s="19"/>
      <c r="Q9" s="22"/>
      <c r="R9" s="22"/>
      <c r="S9" s="22"/>
      <c r="T9" s="22"/>
      <c r="U9" s="22"/>
      <c r="V9" s="22"/>
      <c r="W9" s="22"/>
    </row>
    <row r="10" spans="1:23" ht="20" customHeight="1">
      <c r="A10" s="16">
        <v>7</v>
      </c>
      <c r="B10" s="52" t="s">
        <v>36</v>
      </c>
      <c r="C10" s="52" t="s">
        <v>42</v>
      </c>
      <c r="D10" s="19">
        <f t="shared" si="0"/>
        <v>0</v>
      </c>
      <c r="E10" s="20">
        <f t="shared" si="0"/>
        <v>2</v>
      </c>
      <c r="F10" s="20">
        <f t="shared" si="1"/>
        <v>0</v>
      </c>
      <c r="G10" s="21">
        <f t="shared" si="1"/>
        <v>5</v>
      </c>
      <c r="H10" s="22"/>
      <c r="I10" s="23"/>
      <c r="J10" s="24"/>
      <c r="K10" s="21">
        <v>1</v>
      </c>
      <c r="L10" s="22"/>
      <c r="M10" s="23">
        <v>4</v>
      </c>
      <c r="N10" s="24"/>
      <c r="O10" s="21"/>
      <c r="P10" s="19"/>
      <c r="Q10" s="22"/>
      <c r="R10" s="22"/>
      <c r="S10" s="22"/>
      <c r="T10" s="22"/>
      <c r="U10" s="22"/>
      <c r="V10" s="22"/>
      <c r="W10" s="22"/>
    </row>
    <row r="11" spans="1:23" ht="20" customHeight="1">
      <c r="A11" s="7">
        <v>8</v>
      </c>
      <c r="B11" s="33" t="s">
        <v>59</v>
      </c>
      <c r="C11" s="33" t="s">
        <v>26</v>
      </c>
      <c r="D11" s="46">
        <f t="shared" si="0"/>
        <v>0</v>
      </c>
      <c r="E11" s="47">
        <f t="shared" si="0"/>
        <v>1</v>
      </c>
      <c r="F11" s="47">
        <f t="shared" si="1"/>
        <v>0</v>
      </c>
      <c r="G11" s="48">
        <f t="shared" si="1"/>
        <v>3</v>
      </c>
      <c r="H11" s="49"/>
      <c r="I11" s="50"/>
      <c r="J11" s="51"/>
      <c r="K11" s="48"/>
      <c r="L11" s="49"/>
      <c r="M11" s="50">
        <v>3</v>
      </c>
      <c r="N11" s="51"/>
      <c r="O11" s="48"/>
      <c r="P11" s="19"/>
      <c r="Q11" s="22"/>
      <c r="R11" s="22"/>
      <c r="S11" s="22"/>
      <c r="T11" s="22"/>
      <c r="U11" s="22"/>
      <c r="V11" s="22"/>
      <c r="W11" s="22"/>
    </row>
    <row r="12" spans="1:23">
      <c r="D12" s="22"/>
      <c r="E12" s="22"/>
      <c r="F12" s="22"/>
      <c r="G12" s="22"/>
    </row>
    <row r="13" spans="1:23">
      <c r="D13" s="22"/>
      <c r="E13" s="22"/>
      <c r="F13" s="22"/>
      <c r="G13" s="22"/>
    </row>
    <row r="14" spans="1:23">
      <c r="A14" s="38"/>
      <c r="B14" s="39" t="s">
        <v>18</v>
      </c>
      <c r="C14" s="39"/>
      <c r="E14" s="39" t="s">
        <v>19</v>
      </c>
      <c r="F14" s="22"/>
      <c r="G14" s="22"/>
    </row>
    <row r="15" spans="1:23">
      <c r="A15" s="38"/>
      <c r="B15" s="39" t="s">
        <v>23</v>
      </c>
      <c r="C15" s="39"/>
      <c r="E15" s="39" t="s">
        <v>24</v>
      </c>
      <c r="F15" s="22"/>
      <c r="G15" s="22"/>
    </row>
  </sheetData>
  <sortState ref="B4:O11">
    <sortCondition descending="1" ref="D4:D11"/>
    <sortCondition descending="1" ref="E4:E11"/>
    <sortCondition ref="F4:F11"/>
    <sortCondition ref="G4:G11"/>
  </sortState>
  <mergeCells count="1">
    <mergeCell ref="A1:O1"/>
  </mergeCells>
  <pageMargins left="0.7" right="0.7" top="0.78749999999999998" bottom="0.78749999999999998" header="0.51180555555555496" footer="0.51180555555555496"/>
  <pageSetup paperSize="0" scale="0" firstPageNumber="0" fitToHeight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15"/>
  <sheetViews>
    <sheetView zoomScale="75" zoomScaleNormal="75" zoomScalePageLayoutView="75" workbookViewId="0">
      <selection activeCell="Q12" sqref="Q12"/>
    </sheetView>
  </sheetViews>
  <sheetFormatPr baseColWidth="10" defaultColWidth="8.83203125" defaultRowHeight="14" x14ac:dyDescent="0"/>
  <cols>
    <col min="2" max="2" width="15.33203125" customWidth="1"/>
    <col min="17" max="17" width="27.5" customWidth="1"/>
  </cols>
  <sheetData>
    <row r="1" spans="1:18" ht="33">
      <c r="A1" s="67" t="s">
        <v>22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8" ht="20" customHeight="1">
      <c r="A2" s="1"/>
      <c r="B2" s="2"/>
      <c r="C2" s="2"/>
      <c r="D2" s="4" t="s">
        <v>1</v>
      </c>
      <c r="E2" s="5"/>
      <c r="F2" s="5"/>
      <c r="G2" s="6"/>
      <c r="H2" s="5" t="s">
        <v>2</v>
      </c>
      <c r="I2" s="5"/>
      <c r="J2" s="4" t="s">
        <v>3</v>
      </c>
      <c r="K2" s="6"/>
      <c r="L2" s="5" t="s">
        <v>4</v>
      </c>
      <c r="M2" s="5"/>
      <c r="N2" s="4" t="s">
        <v>5</v>
      </c>
      <c r="O2" s="6"/>
    </row>
    <row r="3" spans="1:18" ht="20" customHeight="1" thickBot="1">
      <c r="A3" s="32" t="s">
        <v>10</v>
      </c>
      <c r="B3" s="8" t="s">
        <v>11</v>
      </c>
      <c r="C3" s="8" t="s">
        <v>12</v>
      </c>
      <c r="D3" s="10" t="s">
        <v>14</v>
      </c>
      <c r="E3" s="11" t="s">
        <v>15</v>
      </c>
      <c r="F3" s="11" t="s">
        <v>16</v>
      </c>
      <c r="G3" s="12" t="s">
        <v>17</v>
      </c>
      <c r="H3" s="13" t="s">
        <v>16</v>
      </c>
      <c r="I3" s="14" t="s">
        <v>17</v>
      </c>
      <c r="J3" s="15" t="s">
        <v>16</v>
      </c>
      <c r="K3" s="12" t="s">
        <v>17</v>
      </c>
      <c r="L3" s="13" t="s">
        <v>16</v>
      </c>
      <c r="M3" s="14" t="s">
        <v>17</v>
      </c>
      <c r="N3" s="15" t="s">
        <v>16</v>
      </c>
      <c r="O3" s="12" t="s">
        <v>17</v>
      </c>
    </row>
    <row r="4" spans="1:18" ht="20" customHeight="1" thickTop="1">
      <c r="A4" s="16">
        <v>1</v>
      </c>
      <c r="B4" s="64" t="s">
        <v>62</v>
      </c>
      <c r="C4" s="38" t="s">
        <v>26</v>
      </c>
      <c r="D4" s="19">
        <f t="shared" ref="D4:E11" si="0">COUNT(H4,J4,L4,N4)</f>
        <v>4</v>
      </c>
      <c r="E4" s="20">
        <f t="shared" si="0"/>
        <v>4</v>
      </c>
      <c r="F4" s="20">
        <f t="shared" ref="F4:G11" si="1">SUM(H4,J4,L4,N4)</f>
        <v>6</v>
      </c>
      <c r="G4" s="21">
        <f t="shared" si="1"/>
        <v>6</v>
      </c>
      <c r="H4" s="22">
        <v>1</v>
      </c>
      <c r="I4" s="23">
        <v>1</v>
      </c>
      <c r="J4" s="24">
        <v>3</v>
      </c>
      <c r="K4" s="21">
        <v>3</v>
      </c>
      <c r="L4" s="22">
        <v>1</v>
      </c>
      <c r="M4" s="23">
        <v>1</v>
      </c>
      <c r="N4" s="24">
        <v>1</v>
      </c>
      <c r="O4" s="21">
        <v>1</v>
      </c>
    </row>
    <row r="5" spans="1:18" ht="20" customHeight="1">
      <c r="A5" s="16">
        <v>2</v>
      </c>
      <c r="B5" s="41" t="s">
        <v>55</v>
      </c>
      <c r="C5" s="38" t="s">
        <v>42</v>
      </c>
      <c r="D5" s="19">
        <f t="shared" si="0"/>
        <v>2</v>
      </c>
      <c r="E5" s="20">
        <f t="shared" si="0"/>
        <v>3</v>
      </c>
      <c r="F5" s="20">
        <f t="shared" si="1"/>
        <v>3</v>
      </c>
      <c r="G5" s="21">
        <f t="shared" si="1"/>
        <v>4</v>
      </c>
      <c r="H5" s="22">
        <v>1</v>
      </c>
      <c r="I5" s="23">
        <v>1</v>
      </c>
      <c r="J5" s="24"/>
      <c r="K5" s="21"/>
      <c r="L5" s="22"/>
      <c r="M5" s="23">
        <v>1</v>
      </c>
      <c r="N5" s="24">
        <v>2</v>
      </c>
      <c r="O5" s="21">
        <v>2</v>
      </c>
    </row>
    <row r="6" spans="1:18" ht="20" customHeight="1">
      <c r="A6" s="16">
        <v>3</v>
      </c>
      <c r="B6" s="41" t="s">
        <v>45</v>
      </c>
      <c r="C6" s="38" t="s">
        <v>38</v>
      </c>
      <c r="D6" s="19">
        <f t="shared" si="0"/>
        <v>2</v>
      </c>
      <c r="E6" s="20">
        <f t="shared" si="0"/>
        <v>3</v>
      </c>
      <c r="F6" s="20">
        <f t="shared" si="1"/>
        <v>3</v>
      </c>
      <c r="G6" s="21">
        <f t="shared" si="1"/>
        <v>4</v>
      </c>
      <c r="H6" s="22">
        <v>2</v>
      </c>
      <c r="I6" s="23">
        <v>2</v>
      </c>
      <c r="J6" s="24"/>
      <c r="K6" s="21"/>
      <c r="L6" s="22"/>
      <c r="M6" s="23">
        <v>1</v>
      </c>
      <c r="N6" s="24">
        <v>1</v>
      </c>
      <c r="O6" s="21">
        <v>1</v>
      </c>
    </row>
    <row r="7" spans="1:18" ht="20" customHeight="1">
      <c r="A7" s="16">
        <v>4</v>
      </c>
      <c r="B7" s="41" t="s">
        <v>52</v>
      </c>
      <c r="C7" s="38" t="s">
        <v>41</v>
      </c>
      <c r="D7" s="19">
        <f t="shared" si="0"/>
        <v>1</v>
      </c>
      <c r="E7" s="20">
        <f t="shared" si="0"/>
        <v>3</v>
      </c>
      <c r="F7" s="20">
        <f t="shared" si="1"/>
        <v>1</v>
      </c>
      <c r="G7" s="21">
        <f t="shared" si="1"/>
        <v>5</v>
      </c>
      <c r="H7" s="22">
        <v>1</v>
      </c>
      <c r="I7" s="23">
        <v>1</v>
      </c>
      <c r="J7" s="24"/>
      <c r="K7" s="21"/>
      <c r="L7" s="22"/>
      <c r="M7" s="23">
        <v>2</v>
      </c>
      <c r="N7" s="24"/>
      <c r="O7" s="21">
        <v>2</v>
      </c>
      <c r="Q7" s="39"/>
      <c r="R7" s="39"/>
    </row>
    <row r="8" spans="1:18" ht="20" customHeight="1">
      <c r="A8" s="16">
        <v>5</v>
      </c>
      <c r="B8" s="41" t="s">
        <v>60</v>
      </c>
      <c r="C8" s="38" t="s">
        <v>26</v>
      </c>
      <c r="D8" s="19">
        <f t="shared" si="0"/>
        <v>1</v>
      </c>
      <c r="E8" s="20">
        <f t="shared" si="0"/>
        <v>3</v>
      </c>
      <c r="F8" s="20">
        <f t="shared" si="1"/>
        <v>3</v>
      </c>
      <c r="G8" s="21">
        <f t="shared" si="1"/>
        <v>5</v>
      </c>
      <c r="H8" s="22">
        <v>3</v>
      </c>
      <c r="I8" s="23">
        <v>3</v>
      </c>
      <c r="J8" s="24"/>
      <c r="K8" s="21"/>
      <c r="L8" s="22"/>
      <c r="M8" s="23">
        <v>1</v>
      </c>
      <c r="N8" s="24"/>
      <c r="O8" s="21">
        <v>1</v>
      </c>
    </row>
    <row r="9" spans="1:18" ht="20" customHeight="1">
      <c r="A9" s="16">
        <v>6</v>
      </c>
      <c r="B9" s="41" t="s">
        <v>63</v>
      </c>
      <c r="C9" s="38" t="s">
        <v>41</v>
      </c>
      <c r="D9" s="19">
        <f t="shared" si="0"/>
        <v>0</v>
      </c>
      <c r="E9" s="20">
        <f t="shared" si="0"/>
        <v>2</v>
      </c>
      <c r="F9" s="20">
        <f t="shared" si="1"/>
        <v>0</v>
      </c>
      <c r="G9" s="21">
        <f t="shared" si="1"/>
        <v>9</v>
      </c>
      <c r="H9" s="22"/>
      <c r="I9" s="23">
        <v>5</v>
      </c>
      <c r="J9" s="24"/>
      <c r="K9" s="21"/>
      <c r="L9" s="22"/>
      <c r="M9" s="23">
        <v>4</v>
      </c>
      <c r="N9" s="24"/>
      <c r="O9" s="21"/>
    </row>
    <row r="10" spans="1:18" ht="20" customHeight="1">
      <c r="A10" s="16">
        <v>7</v>
      </c>
      <c r="B10" s="41" t="s">
        <v>69</v>
      </c>
      <c r="C10" s="38" t="s">
        <v>38</v>
      </c>
      <c r="D10" s="19">
        <f t="shared" si="0"/>
        <v>0</v>
      </c>
      <c r="E10" s="20">
        <f t="shared" si="0"/>
        <v>1</v>
      </c>
      <c r="F10" s="20">
        <f t="shared" si="1"/>
        <v>0</v>
      </c>
      <c r="G10" s="21">
        <f t="shared" si="1"/>
        <v>1</v>
      </c>
      <c r="H10" s="22"/>
      <c r="I10" s="23">
        <v>1</v>
      </c>
      <c r="J10" s="24"/>
      <c r="K10" s="21"/>
      <c r="L10" s="22"/>
      <c r="M10" s="23"/>
      <c r="N10" s="24"/>
      <c r="O10" s="21"/>
    </row>
    <row r="11" spans="1:18" ht="20" customHeight="1" thickBot="1">
      <c r="A11" s="7">
        <v>8</v>
      </c>
      <c r="B11" s="65" t="s">
        <v>56</v>
      </c>
      <c r="C11" s="66" t="s">
        <v>42</v>
      </c>
      <c r="D11" s="46">
        <f t="shared" si="0"/>
        <v>0</v>
      </c>
      <c r="E11" s="47">
        <f t="shared" si="0"/>
        <v>1</v>
      </c>
      <c r="F11" s="47">
        <f t="shared" si="1"/>
        <v>0</v>
      </c>
      <c r="G11" s="48">
        <f t="shared" si="1"/>
        <v>1</v>
      </c>
      <c r="H11" s="49"/>
      <c r="I11" s="50">
        <v>1</v>
      </c>
      <c r="J11" s="51"/>
      <c r="K11" s="48"/>
      <c r="L11" s="49"/>
      <c r="M11" s="50"/>
      <c r="N11" s="51"/>
      <c r="O11" s="48"/>
    </row>
    <row r="12" spans="1:18" ht="15" thickTop="1"/>
    <row r="14" spans="1:18">
      <c r="A14" s="38"/>
      <c r="B14" s="39" t="s">
        <v>18</v>
      </c>
      <c r="C14" s="39"/>
      <c r="E14" s="39" t="s">
        <v>19</v>
      </c>
    </row>
    <row r="15" spans="1:18">
      <c r="A15" s="38"/>
      <c r="B15" s="39" t="s">
        <v>23</v>
      </c>
      <c r="C15" s="39"/>
      <c r="E15" s="39" t="s">
        <v>24</v>
      </c>
    </row>
  </sheetData>
  <sortState ref="B4:O11">
    <sortCondition descending="1" ref="D4:D11"/>
    <sortCondition descending="1" ref="E4:E11"/>
    <sortCondition ref="F4:F11"/>
    <sortCondition ref="G4:G11"/>
  </sortState>
  <mergeCells count="1">
    <mergeCell ref="A1:O1"/>
  </mergeCells>
  <pageMargins left="0.7" right="0.7" top="0.78749999999999998" bottom="0.78749999999999998" header="0.51180555555555496" footer="0.51180555555555496"/>
  <pageSetup paperSize="9" scale="95" firstPageNumber="0" fitToHeight="0" orientation="landscape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264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 ženy</vt:lpstr>
      <vt:lpstr>Q muži</vt:lpstr>
      <vt:lpstr>F ženy</vt:lpstr>
      <vt:lpstr>F muži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Kozlová</dc:creator>
  <cp:lastModifiedBy>Lukas</cp:lastModifiedBy>
  <cp:revision>28</cp:revision>
  <cp:lastPrinted>2019-06-25T17:17:37Z</cp:lastPrinted>
  <dcterms:created xsi:type="dcterms:W3CDTF">2017-03-02T09:24:43Z</dcterms:created>
  <dcterms:modified xsi:type="dcterms:W3CDTF">2019-06-26T10:56:52Z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